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G:\Dir09\GARE_APPALTO\Gare_2023\2023_015_F_MEDICAZIONI AVANZATE E SPECIALI 3\20_Varie\PER SITO INTERNET\"/>
    </mc:Choice>
  </mc:AlternateContent>
  <xr:revisionPtr revIDLastSave="0" documentId="13_ncr:1_{26B28050-7D95-485A-B0B0-50B4531F6C9A}" xr6:coauthVersionLast="47" xr6:coauthVersionMax="47" xr10:uidLastSave="{00000000-0000-0000-0000-000000000000}"/>
  <bookViews>
    <workbookView xWindow="-108" yWindow="-108" windowWidth="23256" windowHeight="12456" xr2:uid="{00000000-000D-0000-FFFF-FFFF00000000}"/>
  </bookViews>
  <sheets>
    <sheet name="Prodotti aggiudicati" sheetId="1" r:id="rId1"/>
    <sheet name="Misure aggiutive" sheetId="2" r:id="rId2"/>
  </sheets>
  <definedNames>
    <definedName name="_xlnm._FilterDatabase" localSheetId="0" hidden="1">'Prodotti aggiudicati'!$A$1:$O$108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3" i="1" l="1"/>
  <c r="M102" i="1"/>
  <c r="M101" i="1"/>
  <c r="M100" i="1"/>
  <c r="M86" i="1" l="1"/>
  <c r="M85" i="1"/>
  <c r="M67" i="1" l="1"/>
  <c r="M66" i="1"/>
  <c r="M65" i="1"/>
  <c r="M64" i="1"/>
  <c r="M71" i="1" l="1"/>
  <c r="M70" i="1"/>
  <c r="M69" i="1"/>
  <c r="M68" i="1"/>
  <c r="G24" i="2" l="1"/>
  <c r="G23" i="2"/>
  <c r="K21" i="1"/>
  <c r="M20" i="1" l="1"/>
  <c r="M19" i="1"/>
  <c r="M18" i="1"/>
  <c r="M17" i="1"/>
</calcChain>
</file>

<file path=xl/sharedStrings.xml><?xml version="1.0" encoding="utf-8"?>
<sst xmlns="http://schemas.openxmlformats.org/spreadsheetml/2006/main" count="1201" uniqueCount="649">
  <si>
    <t>LOTTO</t>
  </si>
  <si>
    <t>VOCE</t>
  </si>
  <si>
    <t xml:space="preserve">CODIFICA CND </t>
  </si>
  <si>
    <t>DESCRIZIONE</t>
  </si>
  <si>
    <t>UNITA' DI MISURA</t>
  </si>
  <si>
    <t>NOME COMMERCIALE</t>
  </si>
  <si>
    <t>CODICE PRODOTTO</t>
  </si>
  <si>
    <t>NUMERO REPERTORIO</t>
  </si>
  <si>
    <t>PREZZO UNITARIO PER UNITA' DI MISURA (I.V.A. esclusa)
(b) 
(5 cifre decimali)</t>
  </si>
  <si>
    <t>Aliquota IVA</t>
  </si>
  <si>
    <t>(se applicabile) PREZZO UNITARIO A PEZZO (I.V.A. esclusa)</t>
  </si>
  <si>
    <t>NUMERO PEZZI CONFEZIONAMENTO PRIMARIO</t>
  </si>
  <si>
    <t>NUMERO PEZZI CONFEZIONAMENTO SECONDARIO</t>
  </si>
  <si>
    <t>a</t>
  </si>
  <si>
    <t>M04040201</t>
  </si>
  <si>
    <t>MEDICAZIONE IN ALGINATO IN PLACCA  5 x 5 CM circa</t>
  </si>
  <si>
    <t>PEZZO</t>
  </si>
  <si>
    <t>SORBALGON CLASSIC</t>
  </si>
  <si>
    <t>2221928/R</t>
  </si>
  <si>
    <t>b</t>
  </si>
  <si>
    <t>MEDICAZIONE IN ALGINATO IN PLACCA 10 x 10 CM circa</t>
  </si>
  <si>
    <t>2222126/R</t>
  </si>
  <si>
    <t>c</t>
  </si>
  <si>
    <r>
      <t xml:space="preserve">MEDICAZIONE IN ALGINATO IN PLACCA 10-15 x 15-25 CM circa, </t>
    </r>
    <r>
      <rPr>
        <u/>
        <sz val="11"/>
        <rFont val="Calibri"/>
        <family val="2"/>
        <scheme val="minor"/>
      </rPr>
      <t>SUPERFICIE MINIMA</t>
    </r>
    <r>
      <rPr>
        <sz val="11"/>
        <rFont val="Calibri"/>
        <family val="2"/>
        <scheme val="minor"/>
      </rPr>
      <t xml:space="preserve"> 200 CMQ</t>
    </r>
  </si>
  <si>
    <t>2222127/R</t>
  </si>
  <si>
    <t>d</t>
  </si>
  <si>
    <t>MEDICAZIONE IN ALGINATO IN NASTRO PESO 2 GR circa, LUNGHEZZA 30 CM MINIMO</t>
  </si>
  <si>
    <t>SORBALGON T CLASSIC</t>
  </si>
  <si>
    <t>2222132/R</t>
  </si>
  <si>
    <t>MISURA</t>
  </si>
  <si>
    <t>CODICE PRODOTTO (REF)</t>
  </si>
  <si>
    <t>NUMERO DI REPERTORIO</t>
  </si>
  <si>
    <t>CND</t>
  </si>
  <si>
    <t>2,5 X 30 cm</t>
  </si>
  <si>
    <t>2222128/R</t>
  </si>
  <si>
    <t>M04040202</t>
  </si>
  <si>
    <t>M04040302</t>
  </si>
  <si>
    <t>MEDICAZIONE IN IDROCOLLOIDE  COMPRESSA 10 x 10 CM circa</t>
  </si>
  <si>
    <t>Comfeel Plus 10x10</t>
  </si>
  <si>
    <t>1531170/R</t>
  </si>
  <si>
    <t>MEDICAZIONE IN IDROCOLLOIDE  COMPRESSA 15 x 15 CM circa</t>
  </si>
  <si>
    <t>Comfeel Plus 13x13</t>
  </si>
  <si>
    <t>MEDICAZIONE IN IDROCOLLOIDE  COMPRESSA 20 x 20 CM circa</t>
  </si>
  <si>
    <t>Comfeel Plus 18x18</t>
  </si>
  <si>
    <t>Comfeel Plus</t>
  </si>
  <si>
    <t>4x6</t>
  </si>
  <si>
    <t>1,21000*</t>
  </si>
  <si>
    <t>15X15</t>
  </si>
  <si>
    <t>8,48100*</t>
  </si>
  <si>
    <t>20X20</t>
  </si>
  <si>
    <t>11,70400*</t>
  </si>
  <si>
    <t>22,5x22,5</t>
  </si>
  <si>
    <t>17,60000*</t>
  </si>
  <si>
    <t>M040403</t>
  </si>
  <si>
    <t>MEDICAZIONE IN IDROCOLLOIDE COMPRESSA CON BORDO ADESIVO SAGOMATA PER SACRO  14-15 MINIMO  x 16-18 CM MINIMO</t>
  </si>
  <si>
    <t>Comfeel Plus Sacro</t>
  </si>
  <si>
    <t xml:space="preserve">MEDICAZIONE IN IDROCOLLOIDE COMPRESSA CON BORDO ADESIVO SAGOMATA PER TALLONE </t>
  </si>
  <si>
    <t>Comfeel Plus Contour 6x8</t>
  </si>
  <si>
    <t>1531168/R</t>
  </si>
  <si>
    <t>Comfeel Plus Contour</t>
  </si>
  <si>
    <t>9X11</t>
  </si>
  <si>
    <t>11,90000*</t>
  </si>
  <si>
    <t>M04040301</t>
  </si>
  <si>
    <t xml:space="preserve">MEDICAZIONE IN IDROCOLLOIDE PLACCA CON BORDO ADESIVO 10 x 10 CM circa, AREA ATTIVA MINIMO 36  CMQ MASSIMO 64 CMQ </t>
  </si>
  <si>
    <t xml:space="preserve">MEDICAZIONE IN IDROCOLLOIDE PLACCA CON BORDO ADESIVO 15 x 15 CM circa, AREA ATTIVA MINIMO 94 CMQ MASSIMO 170 CMQ </t>
  </si>
  <si>
    <t xml:space="preserve">MEDICAZIONE IN IDROCOLLOIDE PLACCA CON BORDO ADESIVO 20 x 20 CM circa, AREA ATTIVA MINIMO 185 CMQ </t>
  </si>
  <si>
    <t>MEDICAZIONE IN IDROCOLLOIDE SOTTILE PLACCA 5-7 x 5-7 CM circa</t>
  </si>
  <si>
    <t>Comfeel Plus Trasparente 5x7</t>
  </si>
  <si>
    <t>1531171/R</t>
  </si>
  <si>
    <t>MEDICAZIONE IN IDROCOLLOIDE SOTTILE PLACCA 10 x 10 CM circa</t>
  </si>
  <si>
    <t>Comfeel Plus Trasparente 10x10</t>
  </si>
  <si>
    <t>MEDICAZIONE IN IDROCOLLOIDE SOTTILE PLACCA 15-20 x 15-20 CM circa</t>
  </si>
  <si>
    <t>Comfeel Plus Transparent 13x13</t>
  </si>
  <si>
    <t>Comfeel Plus Trasparente</t>
  </si>
  <si>
    <t>9X14</t>
  </si>
  <si>
    <t>4,76300*</t>
  </si>
  <si>
    <t>6,23700*</t>
  </si>
  <si>
    <t>15X20</t>
  </si>
  <si>
    <t>11,78100*</t>
  </si>
  <si>
    <t>18x18</t>
  </si>
  <si>
    <t>9,35000*</t>
  </si>
  <si>
    <t>20x20</t>
  </si>
  <si>
    <t>10,64800*</t>
  </si>
  <si>
    <t>14,30000*</t>
  </si>
  <si>
    <t>5x15</t>
  </si>
  <si>
    <t>2,75000*</t>
  </si>
  <si>
    <t>5x25</t>
  </si>
  <si>
    <t>9,37200*</t>
  </si>
  <si>
    <t>9x25</t>
  </si>
  <si>
    <t>13,75000*</t>
  </si>
  <si>
    <t>AGGIUDICATARIO</t>
  </si>
  <si>
    <t>ConvaTec Italia srl</t>
  </si>
  <si>
    <t>M040413</t>
  </si>
  <si>
    <t>MEDICAZIONE IN FIBRE GELIFICANTI A BASE DI CELLULOSA SENZA ALGINATO PLACCA 10 x 10 CM circa</t>
  </si>
  <si>
    <t>AQUACEL EXTRA 10x10 cm</t>
  </si>
  <si>
    <t>1345979/R</t>
  </si>
  <si>
    <t>MEDICAZIONE IN FIBRE GELIFICANTI A BASE DI CELLULOSA SENZA ALGINATO PLACCA 15 x 15 CM circa</t>
  </si>
  <si>
    <t>AQUACEL EXTRA 15x15 cm</t>
  </si>
  <si>
    <t>1345987/R</t>
  </si>
  <si>
    <t>MEDICAZIONE IN FIBRE GELIFICANTI A BASE DI CELLULOSA SENZA ALGINATO  PLACCA 
5 x 5 CM circa</t>
  </si>
  <si>
    <t>AQUACEL EXTRA 5x5 cm</t>
  </si>
  <si>
    <t>1345967/R</t>
  </si>
  <si>
    <t>MEDICAZIONE IN FIBRE GELIFICANTI A BASE DI CELLULOSA NASTRO 
2-3 x 45-46 CM circa</t>
  </si>
  <si>
    <t>AQUACEL 2x45 cm</t>
  </si>
  <si>
    <t>1345991/R</t>
  </si>
  <si>
    <t>AQUACEL 1x45 cm</t>
  </si>
  <si>
    <t>1x45 cm</t>
  </si>
  <si>
    <t>1345990/R</t>
  </si>
  <si>
    <t>M040404</t>
  </si>
  <si>
    <t>10x10 cm</t>
  </si>
  <si>
    <t>1345984/R</t>
  </si>
  <si>
    <t>M04040502</t>
  </si>
  <si>
    <t xml:space="preserve">MEDICAZIONE IN IDROGELI MASSIMO 20 GR </t>
  </si>
  <si>
    <t>GRAMMO</t>
  </si>
  <si>
    <t>INTRASITE GEL Applicatore da 15 g (conf. 10 pz.)</t>
  </si>
  <si>
    <t>7311</t>
  </si>
  <si>
    <t>984316</t>
  </si>
  <si>
    <t>INTRASITE GEL Applicatore da 8 g (conf. 10 pz.)</t>
  </si>
  <si>
    <t>Applicatore da 8 g</t>
  </si>
  <si>
    <t>7308</t>
  </si>
  <si>
    <t>984315</t>
  </si>
  <si>
    <t xml:space="preserve">M04040501 </t>
  </si>
  <si>
    <t>INTRASITE GEL Applicatore da 25 g (conf. 10 pz.)</t>
  </si>
  <si>
    <t>Applicatore da 25 g</t>
  </si>
  <si>
    <t>7313</t>
  </si>
  <si>
    <t>984317</t>
  </si>
  <si>
    <t>SMITH &amp; NEPHEW SRL</t>
  </si>
  <si>
    <t>M04040601</t>
  </si>
  <si>
    <t>MEDICAZIONE IN FILM DI POLIURETANO TRASPARENTE STERILE 
6 x 7 CM circa</t>
  </si>
  <si>
    <t>Leukomed T cm 7,2 x 5</t>
  </si>
  <si>
    <t>72381-00</t>
  </si>
  <si>
    <t>MEDICAZIONE IN FILM DI POLIURETANO TRASPARENTE STERILE 
10 x 12 CM circa</t>
  </si>
  <si>
    <t>Leukomed T cm 10 x 12,5</t>
  </si>
  <si>
    <t>72381-08</t>
  </si>
  <si>
    <t>MEDICAZIONE IN FILM DI POLIURETANO TRASPARENTE STERILE 
10 x 25 CM circa</t>
  </si>
  <si>
    <t>Leukomed T cm 10 x 25</t>
  </si>
  <si>
    <t>72381-14</t>
  </si>
  <si>
    <t>MEDICAZIONE IN FILM DI POLIURETANO TRASPARENTE STERILE 
15 x 20 CM circa</t>
  </si>
  <si>
    <t>Leukomed T cm 15 x 20</t>
  </si>
  <si>
    <t>72381-09</t>
  </si>
  <si>
    <t xml:space="preserve">Leukomed T </t>
  </si>
  <si>
    <t>cm 8 x 10</t>
  </si>
  <si>
    <t>72381-01</t>
  </si>
  <si>
    <t>cm 11 x 14</t>
  </si>
  <si>
    <t>72381-02</t>
  </si>
  <si>
    <t>cm 15 x 25</t>
  </si>
  <si>
    <t>72381-10</t>
  </si>
  <si>
    <t>M04010202</t>
  </si>
  <si>
    <t>MEDICAZIONE STERILE DI FISSAGGIO PER ACCESSI VASCOLARI IN POLIURETANO CON TAGLIO AD U 6-7 x 7-10 CM circa</t>
  </si>
  <si>
    <t>IV3000 cm 7 x 9  "1-Hand" taglio a U (conf. 100 pz.)</t>
  </si>
  <si>
    <t>4006</t>
  </si>
  <si>
    <t>984324</t>
  </si>
  <si>
    <t>22%</t>
  </si>
  <si>
    <t>MEDICAZIONE STERILE DI FISSAGGIO PER ACCESSI VASCOLARI IN POLIURETANO CON TAGLIO AD U  12 x 10 CM circa</t>
  </si>
  <si>
    <t>IV3000 cm 9 x 12 "1-Hand" taglio a U, ovale (conf. 50 pz.)</t>
  </si>
  <si>
    <t>66004009</t>
  </si>
  <si>
    <t>984327</t>
  </si>
  <si>
    <t>nessuna</t>
  </si>
  <si>
    <t>IV3000 cm 5 x 6 "1-Hand" taglio a U (conf. 100 pz.)</t>
  </si>
  <si>
    <t xml:space="preserve">cm 5 x 6 "1-Hand" taglio a U </t>
  </si>
  <si>
    <t>66004011</t>
  </si>
  <si>
    <t>984328</t>
  </si>
  <si>
    <t xml:space="preserve">M04010202 </t>
  </si>
  <si>
    <t>IV3000 cm 11 x 14 "1-Hand" taglio a U (conf. 25 pz.)</t>
  </si>
  <si>
    <t xml:space="preserve"> cm 11 x 14 "1-Hand" taglio a U </t>
  </si>
  <si>
    <t>66800512</t>
  </si>
  <si>
    <t>984329</t>
  </si>
  <si>
    <t>MEDICAZIONE NON STERILE IN FILM DI POLIURETANO TRASPARENTE IN ROTOLO  10 CMx 10 M circa</t>
  </si>
  <si>
    <t>ROTOLO</t>
  </si>
  <si>
    <t>OPSITE FLEXIFIX cm 10 x m 10 (rotolo)</t>
  </si>
  <si>
    <t>66000041</t>
  </si>
  <si>
    <t>2329931</t>
  </si>
  <si>
    <t>MEDICAZIONE NON STERILE IN FILM DI POLIURETANO TRASPARENTE IN ROTOLO 15 CM x 10 M circa</t>
  </si>
  <si>
    <t>OPSITE FLEXIFIX cm 15 x m 10 (rotolo)</t>
  </si>
  <si>
    <t>66000375</t>
  </si>
  <si>
    <t>2329932</t>
  </si>
  <si>
    <t>MEDICAZIONE NON STERILE IN FILM DI POLIURETANO TRASPARENTE IN ROTOLO  5 CM x 10 M circa</t>
  </si>
  <si>
    <t>OPSITE FLEXIFIX cm  5 x m 10 (rotolo)</t>
  </si>
  <si>
    <t>66000040</t>
  </si>
  <si>
    <t>2329930</t>
  </si>
  <si>
    <t>Essity Italy S.p.A.</t>
  </si>
  <si>
    <t>MEDICAZIONE STERILE DI FISSAGGIO PER ACCESSI VASCOLARI IN POLIURETANO CON TAGLIO AD U AD ALTA PERMEABILITA' 9 x 12 CM circa</t>
  </si>
  <si>
    <t>cm 5 x 6 "1-Hand" taglio a U</t>
  </si>
  <si>
    <t>cm 11 x 14 "1-Hand" taglio a U</t>
  </si>
  <si>
    <t>MEDICAZIONE STERILE DI FISSAGGIO PER ACCESSI VASCOLARI IN POLIURETANO SENZA TAGLIO AD U AD ALTA PERMEABILITA' 10 x12 CM circa</t>
  </si>
  <si>
    <t>IV3000 cm 10 x 12 "1-Hand" (conf. 50 pz.)</t>
  </si>
  <si>
    <t>4008</t>
  </si>
  <si>
    <t>984326</t>
  </si>
  <si>
    <t>MEDICAZIONE STERILE DI FISSAGGIO PER ACCESSI VASCOLARI IN POLIURETANO SENZA TAGLIO AD U AD ALTA PERMEABILITA' 6-7 x 7-9 CM circa</t>
  </si>
  <si>
    <t>IV3000 cm 6 x 7  "1-Hand" (conf. 100 pz.)</t>
  </si>
  <si>
    <t>4007</t>
  </si>
  <si>
    <t>984325</t>
  </si>
  <si>
    <t>IV3000 cm 10 x 20 (conf. 50 pz.)</t>
  </si>
  <si>
    <t xml:space="preserve">cm 10 x 20 </t>
  </si>
  <si>
    <t>4649</t>
  </si>
  <si>
    <t>67948</t>
  </si>
  <si>
    <t>M040406</t>
  </si>
  <si>
    <t>MEDICAZIONE STERILE IN SCHIUMA DI POLIURETANO AD ALTA ASSORBENZA SENZA BORDO ADESIVO PLACCA 100 CMQ circa</t>
  </si>
  <si>
    <t>BIATAIN SCHIUMA 10X10</t>
  </si>
  <si>
    <t>37126/R</t>
  </si>
  <si>
    <t>MEDICAZIONE STERILE IN SCHIUMA DI POLIURETANO AD ALTA ASSORBENZA SENZA BORDO ADESIVO PLACCA 200-225 CMQ circa</t>
  </si>
  <si>
    <t>BIATAIN SCHIUMA 10X20</t>
  </si>
  <si>
    <t>MEDICAZIONE STERILE IN SCHIUMA DI POLIURETANO AD ALTA ASSORBENZA SENZA BORDO ADESIVO PLACCA 400 CMQ circa</t>
  </si>
  <si>
    <t>ALLEVYN NON-ADHESIVE cm 20 x 20 (conf. 10 pz.)</t>
  </si>
  <si>
    <t>66800023</t>
  </si>
  <si>
    <t>983918</t>
  </si>
  <si>
    <t>ALLEVYN NON-ADHESIVE cm  5 x 5 (conf. 10 pz.)</t>
  </si>
  <si>
    <t>cm 5x5</t>
  </si>
  <si>
    <t>66800024</t>
  </si>
  <si>
    <t>983913</t>
  </si>
  <si>
    <t xml:space="preserve">M04040601 </t>
  </si>
  <si>
    <t>ALLEVYN NON-ADHESIVE cm 10 x 20 (conf. 10 pz.)</t>
  </si>
  <si>
    <t>cm 10x20</t>
  </si>
  <si>
    <t>66800020</t>
  </si>
  <si>
    <t>983916</t>
  </si>
  <si>
    <t>ALLEVYN NON-ADHESIVE cm 40 x 70 (conf. 2 pz.)</t>
  </si>
  <si>
    <t>cm 40x70</t>
  </si>
  <si>
    <t>66000663</t>
  </si>
  <si>
    <t>983919</t>
  </si>
  <si>
    <t>M04040602</t>
  </si>
  <si>
    <t>MEDICAZIONE STERILE IN SCHIUMA DI POLIURETANO AD ALTA ASSORBENZA MULTISTRATO CON BORDO ADESIVO PLACCA 10-12 x 10-12 CM circa (DIMENSIONE DELL'INTERA MEDICAZIONE BORDO COMPRESO)</t>
  </si>
  <si>
    <t>ALLEVYN ADHESIVE cm 10 x 10 (conf. 10 pz.)</t>
  </si>
  <si>
    <t>66000599</t>
  </si>
  <si>
    <t>983861</t>
  </si>
  <si>
    <t>MEDICAZIONE STERILE IN SCHIUMA DI POLIURETANO AD ALTA ASSORBENZA MULTISTRATO CON BORDO ADESIVO PLACCA,  15-20 x 15-20 CM circa (DIMENSIONE DELL'INTERA MEDICAZIONE BORDO COMPRESO)</t>
  </si>
  <si>
    <t>ALLEVYN ADHESIVE cm 17,5 x 17,5 (conf. 10 pz.)</t>
  </si>
  <si>
    <t>66800011</t>
  </si>
  <si>
    <t>983864</t>
  </si>
  <si>
    <t>ALLEVYN ADHESIVE cm  7,5 x 7,5 (conf. 10 pz.)</t>
  </si>
  <si>
    <t>cm 7,5x7,5</t>
  </si>
  <si>
    <t>66800009</t>
  </si>
  <si>
    <t>983860</t>
  </si>
  <si>
    <t>ALLEVYN ADHESIVE cm  12,5 x 22,5 (conf. 10 pz.)</t>
  </si>
  <si>
    <t>cm 12,5x22,5</t>
  </si>
  <si>
    <t>ALLEVYN ADHESIVE cm  22,5 x 22,5 (conf. 10 pz.)</t>
  </si>
  <si>
    <t>cm 22,5x22,5</t>
  </si>
  <si>
    <t>Coloplast Spa</t>
  </si>
  <si>
    <t xml:space="preserve">MEDICAZIONE STERILE IN SCHIUMA DI POLIURETANO MULTISTRATO AD ALTA ASSORBENZA CONFORMATA/CONFORMABILE PER  TALLONE </t>
  </si>
  <si>
    <t xml:space="preserve"> Mepilex Heel 13cm x 20cm </t>
  </si>
  <si>
    <t>1018246/R</t>
  </si>
  <si>
    <t>MOLNLYCKE HEALTH CARE</t>
  </si>
  <si>
    <t>Mepilex Heel</t>
  </si>
  <si>
    <t>15x22 cm</t>
  </si>
  <si>
    <t>1018247/R</t>
  </si>
  <si>
    <t>M04040802</t>
  </si>
  <si>
    <t xml:space="preserve">MEDICAZIONE STERILE IN SCHIUMA DI POLIURETANO MULTISTRATO AD ALTA ASSORBENZA CONFORMATA/CONFORMABILE PER TALLONE IN SILICONE CON BORDO ADESIVO </t>
  </si>
  <si>
    <t>Biatain Silicone Tallone 18x18</t>
  </si>
  <si>
    <t>852931/R</t>
  </si>
  <si>
    <t>10x20</t>
  </si>
  <si>
    <t>8,80000*</t>
  </si>
  <si>
    <t>Coloplast SpA</t>
  </si>
  <si>
    <t xml:space="preserve">MEDICAZIONE STERILE IN SCHIUMA DI POLIURETANO AD ALTA ASSORBENZA MULTISTRATO CONFORMATA PER ZONA SACRALE CON BORDO   18 CM x 18 CM circa </t>
  </si>
  <si>
    <t>pezzo</t>
  </si>
  <si>
    <t>Biatain Silicone Sacro 15x19</t>
  </si>
  <si>
    <t xml:space="preserve">MEDICAZIONE STERILE IN SCHIUMA DI POLIURETANO AD ALTA ASSORBENZA MULTISTRATO CONFORMATA PER ZONA SACRALE CON BORDO   22 CM x 22 CM circa </t>
  </si>
  <si>
    <t>Biatain Silicone Sacro 25x25</t>
  </si>
  <si>
    <t xml:space="preserve">MEDICAZIONE STERILE IN SCHIUMA DI POLIURETANO AD ALTA ASSORBENZA MULTISTRATO CONFORMABILE CON BORDO PER LESIONI ONCOLOGICHE ASCELLARI, INGUINALI, DELLA MAMMELLA, IN GENERALE PER PIEGHE ANATOMICHE MINIMO 15 x 18 CM circa </t>
  </si>
  <si>
    <t xml:space="preserve"> Mepilex Border Flex Oval 15x19cm </t>
  </si>
  <si>
    <t>1916373/R</t>
  </si>
  <si>
    <t>Mepilex Border Flex Oval</t>
  </si>
  <si>
    <t>7,8x10cm</t>
  </si>
  <si>
    <t>1916374/R</t>
  </si>
  <si>
    <t xml:space="preserve">Mepilex Border Flex Oval </t>
  </si>
  <si>
    <t>13x16cm</t>
  </si>
  <si>
    <t>1916372/R</t>
  </si>
  <si>
    <t>1614173/R</t>
  </si>
  <si>
    <t>MEDICAZIONE STERILE IN SCHIUMA DI POLIURETANO AD ALTA ASSORBENZA MULTISTRATO SENZA BORDO ADESIVO, CON STRATO DI CONTATTO IN SILICONE SU TUTTA LA SUPERFICIE PLACCA,  10 x 10 CM circa (DIMENSIONE DELL'INTERA MEDICAZIONE BORDO COMPRESO)</t>
  </si>
  <si>
    <t xml:space="preserve"> Mepilex 10cm x 10cm </t>
  </si>
  <si>
    <t>1018241/R</t>
  </si>
  <si>
    <t>MEDICAZIONE STERILE IN SCHIUMA DI POLIURETANO AD ALTA ASSORBENZA MULTISTRATO SENZA BORDO ADESIVO, CON STRATO DI CONTATTO IN SILICONE SU TUTTA LA SUPERFICIE PLACCA, 15 x 15 CM circa (DIMENSIONE DELL'INTERA MEDICAZIONE BORDO COMPRESO)</t>
  </si>
  <si>
    <t xml:space="preserve"> Mepilex 15cm x 15cm </t>
  </si>
  <si>
    <t>1018243/R</t>
  </si>
  <si>
    <t>MEDICAZIONE STERILE IN SCHIUMA DI POLIURETANO AD ALTA ASSORBENZA MULTISTRATO SENZA BORDO ADESIVO, CON STRATO DI CONTATTO IN SILICONE SU TUTTA LA SUPERFICIE PLACCA  20 x 20 CM circa  (DIMENSIONE DELL'INTERA MEDICAZIONE BORDO COMPRESO)</t>
  </si>
  <si>
    <t xml:space="preserve"> Mepilex 20cm x 20cm </t>
  </si>
  <si>
    <t>1018244/R</t>
  </si>
  <si>
    <t>Mepilex</t>
  </si>
  <si>
    <t>5x5 cm</t>
  </si>
  <si>
    <t>168912/R</t>
  </si>
  <si>
    <t>10x20 cm</t>
  </si>
  <si>
    <t>1018242/R</t>
  </si>
  <si>
    <t>20x50 cm</t>
  </si>
  <si>
    <t>1018245/R</t>
  </si>
  <si>
    <t>MEDICAZIONE STERILE IN SCHIUMA DI POLIURETANO AD ALTA ASSORBENZA MULTISTRATO CON BORDO ADESIVO, CON STRATO DI CONTATTO IN SILICONE SU TUTTA LA SUPERFICIE PLACCA, INTESA QUALE DIMENSIONE DELL'INTERA MEDICAZIONE BORDO COMPRESO 7,5 x 7,5 CM circa</t>
  </si>
  <si>
    <t xml:space="preserve"> Mepilex Border Flex 7.5cmx7.5cm </t>
  </si>
  <si>
    <t>1614171/R</t>
  </si>
  <si>
    <t xml:space="preserve">MEDICAZIONE STERILE IN SCHIUMA DI POLIURETANO AD ALTA ASSORBENZA MULTISTRATO CON BORDO ADESIVO, CON STRATO DI CONTATTO IN SILICONE SU TUTTA LA SUPERFICIE PLACCA, INTESA QUALE DIMENSIONE DELL'INTERA MEDICAZIONE BORDO COMPRESO 10 x 10 CM circa </t>
  </si>
  <si>
    <t xml:space="preserve"> Mepilex Border Flex 10x10cm </t>
  </si>
  <si>
    <t>1614172/R</t>
  </si>
  <si>
    <t xml:space="preserve">MEDICAZIONE STERILE IN SCHIUMA DI POLIURETANO AD ALTA ASSORBENZA MULTISTRATO CON BORDO ADESIVO, CON STRATO DI CONTATTO IN SILICONE SU TUTTA LA SUPERFICIE PLACCA, INTESA QUALE DIMENSIONE DELL'INTERA MEDICAZIONE BORDO COMPRESO 15 x 15 CM circa </t>
  </si>
  <si>
    <t xml:space="preserve"> Mepilex Border Flex 15cmx15cm </t>
  </si>
  <si>
    <t>1614174/R</t>
  </si>
  <si>
    <t>MEDICAZIONE STERILE IN SCHIUMA DI POLIURETANO AD ALTA ASSORBENZA MULTISTRATO CON BORDO ADESIVO, CON STRATO DI CONTATTO IN SILICONE SU TUTTA LA SUPERFICIE PLACCA, INTESA QUALE DIMENSIONE DELL'INTERA MEDICAZIONE BORDO COMPRESO MINIMO 17,5 x 17,5 CM circa</t>
  </si>
  <si>
    <t xml:space="preserve"> Mepilex Border Flex 15cm x 20cm </t>
  </si>
  <si>
    <t>1614175/R</t>
  </si>
  <si>
    <t>Mepilex Border Flex</t>
  </si>
  <si>
    <t>12,5x12,5 cm</t>
  </si>
  <si>
    <t>MEDICAZIONE STERILE IN SCHIUMA DI POLIURETANO "SOTTILE" A BASSA ASSORBENZA IN PLACCA SENZA BORDO 10 x 10 CM circa</t>
  </si>
  <si>
    <t xml:space="preserve"> Mepilex Lite 10cm x 10cm </t>
  </si>
  <si>
    <t>1025366/R</t>
  </si>
  <si>
    <t>MEDICAZIONE STERILE IN SCHIUMA DI POLIURETANO "SOTTILE" A BASSA ASSORBENZA IN PLACCA SENZA BORDO 12-15 x 12-15 CM circa</t>
  </si>
  <si>
    <t xml:space="preserve"> Mepilex Lite 15cm x 15cm </t>
  </si>
  <si>
    <t>1025367/R</t>
  </si>
  <si>
    <t>Mepilex Lite</t>
  </si>
  <si>
    <t>6x8,5 cm</t>
  </si>
  <si>
    <t>169253/R</t>
  </si>
  <si>
    <t>1025368/R</t>
  </si>
  <si>
    <t xml:space="preserve">MEDICAZIONE STERILE IN SCHIUMA DI POLIURETANO "SOTTILE" A BASSA ASSORBENZACON BORDO ADESIVO, CON STRATO DI CONTATTO IN SILICONE SU TUTTA LA SUPERFICIE PLACCA, INTESA QUALE DIMENSIONE DELL'INTERA MEDICAZIONE BORDO COMPRESO 10 x 10 CM circa </t>
  </si>
  <si>
    <t>Biatain Silicone Lite 10x10</t>
  </si>
  <si>
    <t>841787/R</t>
  </si>
  <si>
    <t xml:space="preserve">MEDICAZIONE STERILE IN SCHIUMA DI POLIURETANO "SOTTILE" A BASSA ASSORBENZA  CON BORDO ADESIVO, CON STRATO DI CONTATTO IN SILICONE SU TUTTA LA SUPERFICIE PLACCA, INTESA QUALE DIMENSIONE DELL'INTERA MEDICAZIONE BORDO COMPRESO 15 x 15 CM circa </t>
  </si>
  <si>
    <t>Biatain Silicone Lite 12,5x12</t>
  </si>
  <si>
    <t>Biatain Silicone Lite</t>
  </si>
  <si>
    <t>7,5x7,5</t>
  </si>
  <si>
    <t>4,77950*</t>
  </si>
  <si>
    <t>5x5</t>
  </si>
  <si>
    <t>3,30000*</t>
  </si>
  <si>
    <t>5x12,5</t>
  </si>
  <si>
    <t>5,28000*</t>
  </si>
  <si>
    <t>9x15</t>
  </si>
  <si>
    <t>5,50000*</t>
  </si>
  <si>
    <t>10x25</t>
  </si>
  <si>
    <t>M040203</t>
  </si>
  <si>
    <t xml:space="preserve">MEDICAZIONE STERILE IN SCHIUMA DI POLIURETANO CON TAGLIO PER TRACHEOSTOMIA 9 x 8-9 CM circa </t>
  </si>
  <si>
    <t>ASKINA® TRACHEA</t>
  </si>
  <si>
    <t>7248510</t>
  </si>
  <si>
    <t>1869757/R</t>
  </si>
  <si>
    <t>B.BRAUN MILANO SPA</t>
  </si>
  <si>
    <t>MEDICAZIONE STERILE A BASE DI SCHIUMA DI POLIURETANO E ARGENTO SENZA BORDO 10 x 10 CM circa</t>
  </si>
  <si>
    <t>ALLEVYN AG NON-ADHESIVE cm 10 x 10 (conf. 10 pz.)</t>
  </si>
  <si>
    <t>66800084</t>
  </si>
  <si>
    <t>983881</t>
  </si>
  <si>
    <t>MEDICAZIONE STERILE A BASE DI SCHIUMA DI POLIURETANO E ARGENTO  SENZA BORDO 15 x 15 CM circa</t>
  </si>
  <si>
    <t>ALLEVYN AG NON-ADHESIVE cm 15 x 15 (conf. 10 pz.)</t>
  </si>
  <si>
    <t>66800087</t>
  </si>
  <si>
    <t>983882</t>
  </si>
  <si>
    <t>ALLEVYN AG NON-ADHESIVE cm 5 x 5 (conf. 10 pz.)</t>
  </si>
  <si>
    <t>66800082</t>
  </si>
  <si>
    <t>983880</t>
  </si>
  <si>
    <t xml:space="preserve">M04040802 </t>
  </si>
  <si>
    <t>ALLEVYN AG NON-ADHESIVE cm 20 x 20 (conf. 10 pz.)</t>
  </si>
  <si>
    <t>cm 20x20</t>
  </si>
  <si>
    <t>66800090</t>
  </si>
  <si>
    <t>983883</t>
  </si>
  <si>
    <t>MEDICAZIONE IN SCHIUMA DI POLIURETANO E PHMB SENZA BORDO
5 x 5 CM circa</t>
  </si>
  <si>
    <t>Suprasorb P + PHMB</t>
  </si>
  <si>
    <t>2337772/R</t>
  </si>
  <si>
    <t>MEDICAZIONE IN SCHIUMA DI POLIURETANO E PHMB SENZA BORDO
10 x 10 CM circa</t>
  </si>
  <si>
    <t>MEDICAZIONE IN SCHIUMA DI POLIURETANO E PHMB SENZA BORDO 
10-15 x 15-20 CM circa</t>
  </si>
  <si>
    <t>7,5x7,5cm</t>
  </si>
  <si>
    <t>15x15cm</t>
  </si>
  <si>
    <t>20x20cm</t>
  </si>
  <si>
    <t>M04040902</t>
  </si>
  <si>
    <t>MEDICAZIONE STERILE A BASE DI CARBONE ATTIVO E ARGENTO 
10 x 10 CM circa</t>
  </si>
  <si>
    <t>Vliwaktiv® Ag
Compressa assorbente al carbone attivo con Ag, sterile</t>
  </si>
  <si>
    <t>93909/R</t>
  </si>
  <si>
    <t>Lohmann &amp; Rauscher S.r.l.</t>
  </si>
  <si>
    <t>MEDICAZIONE STERILE A BASE DI ALGINATO CON ARGENTO 5 x 5 CM circa</t>
  </si>
  <si>
    <t>SILVERCEL - Medicazione, IdroAlginato con argento cm 5x5 - ST - 5 sc. da 10 pz</t>
  </si>
  <si>
    <t>CAD050</t>
  </si>
  <si>
    <t>5 Scatole da 10 pezzi</t>
  </si>
  <si>
    <t>MEDICAZIONE STERILE A BASE DI ALGINATO CON ARGENTO 10 x 10 CM circa</t>
  </si>
  <si>
    <t>SILVERCEL - Medicazione, IdroAlginato con argento cm 11x11 - ST - 5 sc. da 10 pz</t>
  </si>
  <si>
    <t>CAD011</t>
  </si>
  <si>
    <t>MEDICAZIONE STERILE A BASE DI ALGINATO CON ARGENTO 10-15 x 15-20 CM circa</t>
  </si>
  <si>
    <t>SILVERCEL - Medicazione, IdroAlginato con argento cm 10x20 -  ST - 5 sc. da 5 pz</t>
  </si>
  <si>
    <t>CAD020</t>
  </si>
  <si>
    <t>5 Scatole da 5 pezzi</t>
  </si>
  <si>
    <t xml:space="preserve">MEDICAZIONE STERILE A BASE DI ALGINATO CON ARGENTO NASTRO 2-3 x 30-45 CM  </t>
  </si>
  <si>
    <t>SILVERCEL - Medicazione, IdroAlginato con argento cm 2,5x30,5 (Stringa) - ST - 5 sc. da 5 pz</t>
  </si>
  <si>
    <t>CAD230</t>
  </si>
  <si>
    <t>WALDNER TECNOLOGIE MEDICALI SRL A SOCIO UNICO</t>
  </si>
  <si>
    <t>MEDICAZIONE STERILE IN FIBRE GELIFICANTI A BASE DI CELLULOSA E ARGENTO SENZA ALGINATO 5 x 5 CM circa</t>
  </si>
  <si>
    <t>AQUACEL AG+ EXTRA 5x5 cm</t>
  </si>
  <si>
    <t>1059009/R</t>
  </si>
  <si>
    <t>MEDICAZIONE STERILE IN FIBRE GELIFICANTI A BASE DI CELLULOSA E ARGENTO SENZA ALGINATO 10 x 10 CM circa</t>
  </si>
  <si>
    <t>AQUACEL AG+ EXTRA 10x10 cm</t>
  </si>
  <si>
    <t>1060066/R</t>
  </si>
  <si>
    <t>MEDICAZIONE STERILE IN FIBRE GELIFICANTI A BASE DI CELLULOSA E ARGENTO SENZA ALGINATO 10-15 x 15-20 CM circa</t>
  </si>
  <si>
    <t>AQUACEL AG+ EXTRA 15x15 cm</t>
  </si>
  <si>
    <t>1060067/R</t>
  </si>
  <si>
    <t xml:space="preserve">MEDICAZIONE STERILE IN FIBRE GELIFICANTI A BASE DI CELLULOSA E ARGENTO SENZA ALGINATO NASTRO 2-3 x 30-45 CM  </t>
  </si>
  <si>
    <t>AQUACEL AG+ EXTRA 2x45 cm</t>
  </si>
  <si>
    <t>1060070/R</t>
  </si>
  <si>
    <t>AQUACEL AG+ EXTRA 20x30 cm</t>
  </si>
  <si>
    <t>20x30 cm</t>
  </si>
  <si>
    <t>1060068/R</t>
  </si>
  <si>
    <t>AQUACEL AG+ EXTRA 1x45 cm</t>
  </si>
  <si>
    <t>1060069/R</t>
  </si>
  <si>
    <t>MEDICAZIONE A BASE DI ACIDO IALURONICO + ARGENTO 150 ML MASSIMO</t>
  </si>
  <si>
    <t>MILLILITRO</t>
  </si>
  <si>
    <t>MEDICAZIONE A BASE DI ACIDO IALURONICO + ARGENTO  Marca FARMACTIVE SILVER SPRAY, 125 ML  - Codice ns. listino 1701360010</t>
  </si>
  <si>
    <t>FARMAC-ZABBAN S.P.A.</t>
  </si>
  <si>
    <t>M0404040802</t>
  </si>
  <si>
    <t>MEDICAZIONE STERILE DA CONTATTO NON ADERENTE CON ARGENTO O SULFADIAZINA AG 10 x 12 CM circa</t>
  </si>
  <si>
    <t>Urgotul Ag/Silver - 10x12 cm  - confezione da 5 pezzi</t>
  </si>
  <si>
    <t>5 pezzi/medicazioni primarie</t>
  </si>
  <si>
    <t>1 confezione secondaria contente 5 pezzi/medicazioni primarie</t>
  </si>
  <si>
    <t>Urgotul Ag/Silver</t>
  </si>
  <si>
    <t>15x15 cm</t>
  </si>
  <si>
    <t>15x20cm</t>
  </si>
  <si>
    <t>10 pezzi/medicazioni primarie</t>
  </si>
  <si>
    <t>1 confezione secondaria contente 10 pezzi/medicazioni primarie</t>
  </si>
  <si>
    <t>5X5cm</t>
  </si>
  <si>
    <t>MEDICAZIONE STERILE A BASE DI CARBONE ATTIVO 10 x 10 CM circa</t>
  </si>
  <si>
    <t>VLIWAKTIV®</t>
  </si>
  <si>
    <t>64718/R</t>
  </si>
  <si>
    <t>MEDICAZIONE STERILE A BASE DI CARBONE ATTIVO 10-13 x 20 CM circa</t>
  </si>
  <si>
    <t>URGO MEDICAL ITALIA</t>
  </si>
  <si>
    <t>M04041001</t>
  </si>
  <si>
    <t>MEDICAZIONE STERILE A BASE DI COLLAGENE  5x5 CM circa</t>
  </si>
  <si>
    <t>CUTIMED EPIONA 5CMX5CM</t>
  </si>
  <si>
    <t>73229-00</t>
  </si>
  <si>
    <t>MEDICAZIONE STERILE A BASE DI COLLAGENE 10x10 CM circa</t>
  </si>
  <si>
    <t>CUTIMED EPIONA 10CMX10CM</t>
  </si>
  <si>
    <t>73229-01</t>
  </si>
  <si>
    <t>M9002</t>
  </si>
  <si>
    <t xml:space="preserve">SOLUZIONE PROTETTIVA PER LA PREVENZIONE DELLE LESIONI DA PRESSIONE  10-100 ML  </t>
  </si>
  <si>
    <t>Sanyrene - flacone da 20 ml</t>
  </si>
  <si>
    <t>1 flacone da 20 ml</t>
  </si>
  <si>
    <t>1 confezione secondaria contenente un pezzo/flacone</t>
  </si>
  <si>
    <t>FILM BARRIERA IN SPRAY PER CUTE PERILESIONALE E PERISTOMALE  20-50 ML</t>
  </si>
  <si>
    <t>Esenta - Film protettivo spray 28 ml</t>
  </si>
  <si>
    <t>2153273/R</t>
  </si>
  <si>
    <t>Esenta - Film protettivo 5 appl. - 1 ml</t>
  </si>
  <si>
    <t>1 ml</t>
  </si>
  <si>
    <t>2232360/R</t>
  </si>
  <si>
    <t>A108004</t>
  </si>
  <si>
    <t>Esenta - Film protettivo 25 appl. - 1 ml</t>
  </si>
  <si>
    <t>2232364/R</t>
  </si>
  <si>
    <t>Esenta - Film protettivo 5 appl. - 3 ml</t>
  </si>
  <si>
    <t>3 ml</t>
  </si>
  <si>
    <t>2232366/R</t>
  </si>
  <si>
    <t>Esenta - Film protettivo 25 appl. - 3 ml</t>
  </si>
  <si>
    <t>2232365/R</t>
  </si>
  <si>
    <t>M040499</t>
  </si>
  <si>
    <t xml:space="preserve">MEDICAZIONE A BASE DI OLI OZONIZZATI AD EFFETTO FILMOGENO </t>
  </si>
  <si>
    <t>RIGENOMA CREMA</t>
  </si>
  <si>
    <t>8050538120055</t>
  </si>
  <si>
    <t>100 ML</t>
  </si>
  <si>
    <t>M040499 - M9002</t>
  </si>
  <si>
    <t>ERBAGIL SRL</t>
  </si>
  <si>
    <t>MEDICAZIONE AL MIELE IN GEL 5-50 GR circa</t>
  </si>
  <si>
    <t>L-Mesitran SOFT 50 g</t>
  </si>
  <si>
    <t>205.01</t>
  </si>
  <si>
    <t>L-Mesitran SOFT</t>
  </si>
  <si>
    <t>Scatola da 10 buste da 0,9 g</t>
  </si>
  <si>
    <t>201.10</t>
  </si>
  <si>
    <t>Tubo da 15 gr</t>
  </si>
  <si>
    <t>203.01</t>
  </si>
  <si>
    <t>Tubo da 250 gr</t>
  </si>
  <si>
    <t>207.01</t>
  </si>
  <si>
    <t xml:space="preserve">M040299 </t>
  </si>
  <si>
    <t>MEDICAZIONE STERILE SUPERASSORBENTE NON ADESIVA A BASE DI POLIMERI ALTAMENTE ASSORBENTI E CELLULOSA  CM 10-15 x CM 10 - 15 - 90 % DI SUPERFICIE ASSORBENTE</t>
  </si>
  <si>
    <t>CONVAMAX SUPERABSORBER NA 10x10 cm</t>
  </si>
  <si>
    <t>1844085/R</t>
  </si>
  <si>
    <t>M040299</t>
  </si>
  <si>
    <t>MEDICAZIONE STERILE SUPERASSORBENTE NON ADESIVA  A BASE DI POLIMERI ALTAMENTE ASSORBENTI E CELLULOSA  CM 17-25 x CM 17- 25 - 90 % DI SUPERFICIE ASSORBENTE</t>
  </si>
  <si>
    <t>CONVAMAX SUPERABSORBER NA 20x20 cm</t>
  </si>
  <si>
    <t>1844130/R</t>
  </si>
  <si>
    <t xml:space="preserve">CONVAMAX SUPERABSORBER NA 7,5x7,5 cm </t>
  </si>
  <si>
    <t xml:space="preserve">7,5x7,5 cm </t>
  </si>
  <si>
    <t>1844071/R</t>
  </si>
  <si>
    <t xml:space="preserve">CONVAMAX SUPERABSORBER NA 10x20 cm </t>
  </si>
  <si>
    <t xml:space="preserve">10x20 cm </t>
  </si>
  <si>
    <t>1844088/R</t>
  </si>
  <si>
    <t xml:space="preserve">CONVAMAX SUPERABSORBER NA 12,5x12,5 cm </t>
  </si>
  <si>
    <t xml:space="preserve">12,5x12,5 cm </t>
  </si>
  <si>
    <t>1844090/R</t>
  </si>
  <si>
    <t xml:space="preserve">CONVAMAX SUPERABSORBER NA 15x15 cm </t>
  </si>
  <si>
    <t xml:space="preserve">15x15 cm </t>
  </si>
  <si>
    <t>1844127/R</t>
  </si>
  <si>
    <t xml:space="preserve">CONVAMAX SUPERABSORBER NA 15x20 cm </t>
  </si>
  <si>
    <t xml:space="preserve">15x20 cm </t>
  </si>
  <si>
    <t>1844128/R</t>
  </si>
  <si>
    <t>CONVAMAX SUPERABSORBER NA 20x30 cm</t>
  </si>
  <si>
    <t>1844132/R</t>
  </si>
  <si>
    <t>CONVAMAX SUPERABSORBER NA 20x40 cm</t>
  </si>
  <si>
    <t>20x40 cm</t>
  </si>
  <si>
    <t>1844133/R</t>
  </si>
  <si>
    <t>CONVAMAX SUPERABSORBER AD 7,5x7,5 cm</t>
  </si>
  <si>
    <t>7,5x7,5 cm</t>
  </si>
  <si>
    <t>1844136/R</t>
  </si>
  <si>
    <t>M04010199</t>
  </si>
  <si>
    <t xml:space="preserve">CONVAMAX SUPERABSORBER AD 10x10 cm </t>
  </si>
  <si>
    <t xml:space="preserve">10x10 cm </t>
  </si>
  <si>
    <t>1844148/R</t>
  </si>
  <si>
    <t xml:space="preserve">CONVAMAX SUPERABSORBER AD 10x20 cm </t>
  </si>
  <si>
    <t>1844149/R</t>
  </si>
  <si>
    <t xml:space="preserve">CONVAMAX SUPERABSORBER AD 15x15 cm </t>
  </si>
  <si>
    <t>1844155/R</t>
  </si>
  <si>
    <t xml:space="preserve">CONVAMAX SUPERABSORBER AD 15x20 cm </t>
  </si>
  <si>
    <t>1844156/R</t>
  </si>
  <si>
    <t>CONVAMAX SUPERABSORBER AD 20x20 cm</t>
  </si>
  <si>
    <t>20x20 cm</t>
  </si>
  <si>
    <t>1844158/R</t>
  </si>
  <si>
    <t>MEDICAZIONE AL MIELE GARZA STERILE 5 x  5 CM circa</t>
  </si>
  <si>
    <t>REVAMIL WOUND DRESSING 5X5</t>
  </si>
  <si>
    <t xml:space="preserve">MEDICAZIONE AL MIELE GARZA STERILE 9-12 x 9-12 CM </t>
  </si>
  <si>
    <t xml:space="preserve">REVAMIL WOUND DRESSING 10X10 </t>
  </si>
  <si>
    <t xml:space="preserve">REVAMIL WOUND DRESSING </t>
  </si>
  <si>
    <t>8X8</t>
  </si>
  <si>
    <t xml:space="preserve">10X20 </t>
  </si>
  <si>
    <t>MEDICAZIONE MONOUSO STERILE PER IL DEBRIDEMENT MECCANICO DELLE LESIONI 10X12 CM circa</t>
  </si>
  <si>
    <t>CUTIMED DEBRICLEAN 9X13CM</t>
  </si>
  <si>
    <t>76170-00</t>
  </si>
  <si>
    <t>M0404012</t>
  </si>
  <si>
    <t>DETERGENTE A BASE DI POLIESANIDE E PROPILBETAINA SOLUZIONE LIQUIDA DA  350 ML A 500 ML</t>
  </si>
  <si>
    <t xml:space="preserve">ML </t>
  </si>
  <si>
    <t>NAWAlution 500 ml</t>
  </si>
  <si>
    <t>500 ml</t>
  </si>
  <si>
    <t>M040412</t>
  </si>
  <si>
    <t>NAWAlution 300 ml</t>
  </si>
  <si>
    <t>2 x 150 ml</t>
  </si>
  <si>
    <t>MOVE &amp; FIND SOLUTIONS SRL</t>
  </si>
  <si>
    <t>GEL DETERGENTE A BASE DI POLIESANIDE E PROPILBETAINA da 30 a 50 ML</t>
  </si>
  <si>
    <t>PRONTOSAN WOUND-GEL BOTTIGL. "WEST" 30ML</t>
  </si>
  <si>
    <t>400505</t>
  </si>
  <si>
    <t>197349/R</t>
  </si>
  <si>
    <t>NESSUNA</t>
  </si>
  <si>
    <t>M040501</t>
  </si>
  <si>
    <t xml:space="preserve">MEDICAZIONE STERILE A BASE DI CELLULOSA OSSIDATA O OSSIDATA E RIGENERATA 5 x 1,25 CM circa </t>
  </si>
  <si>
    <t>TABOTAMP</t>
  </si>
  <si>
    <t>1906ITM</t>
  </si>
  <si>
    <t>331824/R</t>
  </si>
  <si>
    <t>MEDICAZIONE STERILE A BASE DI CELLULOSA OSSIDATA O OSSIDATA E RIGENERATA 5 x 7,5 CM circa</t>
  </si>
  <si>
    <t>1903ITM</t>
  </si>
  <si>
    <t xml:space="preserve">MEDICAZIONE STERILE A BASE DI CELLULOSA OSSIDATA O OSSIDATA E RIGENERATA 5 x 35 CM circa </t>
  </si>
  <si>
    <t>1901ITM</t>
  </si>
  <si>
    <t xml:space="preserve">MEDICAZIONE STERILE A BASE DI CELLULOSA OSSIDATA O OSSIDATA E RIGENERATA 10 x 20 CM circa </t>
  </si>
  <si>
    <t>1902ITM</t>
  </si>
  <si>
    <t>JOHNSON &amp; JOHNSON MEDICAL S.p.A.</t>
  </si>
  <si>
    <t>MEDICAZIONE STERILE A BASE DI CELLULOSA OSSIDATA O OSSIDATA E RIGENERATA IN FORMATO FIBRILLARE 2,5 x 5 CM circa</t>
  </si>
  <si>
    <t>MEDICAZIONE STERILE A BASE DI CELLULOSA OSSIDATA O OSSIDATA E RIGENERATA IN FORMATO FIBRILLARE 5 x 10 CM circa</t>
  </si>
  <si>
    <t>MEDICAZIONE STERILE A BASE DI CELLULOSA OSSIDATA O OSSIDATA E RIGENERATA IN FORMATO FIBRILLARE 10 x 10 CM circa</t>
  </si>
  <si>
    <t>M040502/
M040599</t>
  </si>
  <si>
    <t xml:space="preserve">MEDICAZIONE EMOSTATICA STERILE A BASE DI GELATINA E TROMBINA KIT COMPLETO PER USO CHIRURGICO </t>
  </si>
  <si>
    <t>KIT</t>
  </si>
  <si>
    <t>Floseal 5ml</t>
  </si>
  <si>
    <t>1163889/R</t>
  </si>
  <si>
    <t>A99</t>
  </si>
  <si>
    <t>APPLICATORE ENDOSCOPICO PER MEDICAZIONE EMOSTATICA STERILE</t>
  </si>
  <si>
    <t>FLOSEAL APPLICATORE ENDOSCOPICO</t>
  </si>
  <si>
    <t>0600125</t>
  </si>
  <si>
    <t>588123/R</t>
  </si>
  <si>
    <t>BAXTER S.p.A.</t>
  </si>
  <si>
    <t>M040503</t>
  </si>
  <si>
    <r>
      <t xml:space="preserve">MEDICAZIONE STERILE A BASE DI SPUGNA DI GELATINA EMOSTATICA RIASSORBIBILE  10 MM x 10 MM circa </t>
    </r>
    <r>
      <rPr>
        <i/>
        <sz val="11"/>
        <rFont val="Calibri"/>
        <family val="2"/>
        <scheme val="minor"/>
      </rPr>
      <t>(SPESSORE 10 MM) DENTALE</t>
    </r>
  </si>
  <si>
    <t>CUTANPLAST DENTAL</t>
  </si>
  <si>
    <t>05610101</t>
  </si>
  <si>
    <t>108674/R</t>
  </si>
  <si>
    <r>
      <t>MEDICAZIONE STERILE A BASE DI SPUGNA DI GELATINA EMOSTATICA RIASSORBIBILE 80 MM x 30  MM circa</t>
    </r>
    <r>
      <rPr>
        <i/>
        <sz val="11"/>
        <rFont val="Calibri"/>
        <family val="2"/>
        <scheme val="minor"/>
      </rPr>
      <t xml:space="preserve"> ANALE</t>
    </r>
  </si>
  <si>
    <t>CUTANPLAST ANAL</t>
  </si>
  <si>
    <t>05480302</t>
  </si>
  <si>
    <t>108297/R</t>
  </si>
  <si>
    <r>
      <t xml:space="preserve">MEDICAZIONE STERILE A BASE DI SPUGNA DI GELATINA EMOSTATICA RIASSORBIBILE 70 MM x 50  MM circa </t>
    </r>
    <r>
      <rPr>
        <i/>
        <sz val="11"/>
        <rFont val="Calibri"/>
        <family val="2"/>
        <scheme val="minor"/>
      </rPr>
      <t>(SPESSORE 10 MM) STANDARD</t>
    </r>
  </si>
  <si>
    <t>CUTANPLAST STANDARD</t>
  </si>
  <si>
    <t>05170502</t>
  </si>
  <si>
    <t>107469/R</t>
  </si>
  <si>
    <r>
      <t xml:space="preserve">MEDICAZIONE STERILE A BASE DI SPUGNA DI GELATINA EMOSTATICA RIASSORBIBILE  200 MM x 70  MM circa </t>
    </r>
    <r>
      <rPr>
        <i/>
        <sz val="11"/>
        <rFont val="Calibri"/>
        <family val="2"/>
        <scheme val="minor"/>
      </rPr>
      <t>(SPESSORE 0,5 MM) FILM</t>
    </r>
  </si>
  <si>
    <t>CUTANPLAST FILM</t>
  </si>
  <si>
    <t>05770202</t>
  </si>
  <si>
    <t>108673/R</t>
  </si>
  <si>
    <t>MASCIA BRUNELLI S.P.A.</t>
  </si>
  <si>
    <t>Hemopatch falda piccola (2,7x2,7 cm)</t>
  </si>
  <si>
    <t>(2,7x2,7 cm)</t>
  </si>
  <si>
    <t>1595387/R</t>
  </si>
  <si>
    <t xml:space="preserve">M040599 </t>
  </si>
  <si>
    <t>M040599</t>
  </si>
  <si>
    <t>EMOSTATICO IN PATCH A BASE DI PEG CON EVENTUALI ALTRI COMPONENTI PER IL CONTROLLO DELL'EMOSTASI CHIRURGICA SUPERFICIE MINIMA 40,5 CMQ</t>
  </si>
  <si>
    <t>CMQ</t>
  </si>
  <si>
    <t xml:space="preserve">Hemopatch falda grande (4,5x9 cm) </t>
  </si>
  <si>
    <t>1595390/R</t>
  </si>
  <si>
    <t>EMOSTATICO IN PATCH A BASE DI PEG CON EVENTUALI ALTRI COMPONENTI PER IL CONTROLLO DELL'EMOSTASI CHIRURGICA SUPERFICIE  21 CMQ MASSIMO</t>
  </si>
  <si>
    <t xml:space="preserve">Hemopatch falda media (4,5x4,5 cm) </t>
  </si>
  <si>
    <t>1595389/R</t>
  </si>
  <si>
    <t>PAUL HARTMANN S.p.A.</t>
  </si>
  <si>
    <t>COLOPLAST Spa</t>
  </si>
  <si>
    <t>BFACTORY ITALIA S.R.L.</t>
  </si>
  <si>
    <t>*prezzi di listino</t>
  </si>
  <si>
    <t>MEDICAZIONE STERILE A BASE DI CARBONE ATTIVO E ARGENTO MINIMO 
10 x 15-17 CM circa</t>
  </si>
  <si>
    <t xml:space="preserve">NESSUNA </t>
  </si>
  <si>
    <t xml:space="preserve">MEDICAZIONE STERILE IN SCHIUMA DI POLIURETANO CON TAGLIO PER TRACHEOSTOMIA PEDIATRICA 4-5 x 4-5 CM circa </t>
  </si>
  <si>
    <t>INFRUTTUOSO</t>
  </si>
  <si>
    <t>CREMA BARRIERA  60-90 GR circa</t>
  </si>
  <si>
    <t>MEDICAZIONE STERILE A BASE DI CELLULOSA OSSIDATA O OSSIDATA E RIGENERATA IN POLVERE FLACONE DA 2-3 GR</t>
  </si>
  <si>
    <t xml:space="preserve">MEDICAZIONE STERILE A BASE  DI GELATINA EMOSTATICA POLVERE RIASSORBIBILE  </t>
  </si>
  <si>
    <t>EMOSTATICO A BASE DI POLISACCARIDE VEGETALE IN POLVERE FLACONCINO DA 1-2 GR</t>
  </si>
  <si>
    <t>EMOSTATICO A BASE DI POLISACCARIDE VEGETALE IN POLVERE FLACONCINO DA 3-5 GR</t>
  </si>
  <si>
    <t xml:space="preserve">CODICE CIG </t>
  </si>
  <si>
    <t>96619426C4</t>
  </si>
  <si>
    <t>9661962745</t>
  </si>
  <si>
    <t>9661983899</t>
  </si>
  <si>
    <t>9662608C5C</t>
  </si>
  <si>
    <t>966264286C</t>
  </si>
  <si>
    <t>9662687D8D</t>
  </si>
  <si>
    <t>9662722A70</t>
  </si>
  <si>
    <t>96627544DA</t>
  </si>
  <si>
    <t>9662773488</t>
  </si>
  <si>
    <t>9662805EED</t>
  </si>
  <si>
    <t>96628292BF</t>
  </si>
  <si>
    <t>966287370D</t>
  </si>
  <si>
    <t>9662900D53</t>
  </si>
  <si>
    <t>9662921EA7</t>
  </si>
  <si>
    <t>9662953911</t>
  </si>
  <si>
    <t>9662980F57</t>
  </si>
  <si>
    <t>96638361C0</t>
  </si>
  <si>
    <t>96638594BA</t>
  </si>
  <si>
    <t>9663885A2D</t>
  </si>
  <si>
    <t>96639049DB</t>
  </si>
  <si>
    <t>9663928DA8</t>
  </si>
  <si>
    <t>9663941864</t>
  </si>
  <si>
    <t>966395324D</t>
  </si>
  <si>
    <t>9663960812</t>
  </si>
  <si>
    <t>96639721FB</t>
  </si>
  <si>
    <t>9663983B0C</t>
  </si>
  <si>
    <t>9664000914</t>
  </si>
  <si>
    <t>96640122FD</t>
  </si>
  <si>
    <t>9664022B3B</t>
  </si>
  <si>
    <t>966412503E</t>
  </si>
  <si>
    <t>9664137A22</t>
  </si>
  <si>
    <t>9664148338</t>
  </si>
  <si>
    <t>966417597E</t>
  </si>
  <si>
    <t>9664196AD2</t>
  </si>
  <si>
    <t>9664216B53</t>
  </si>
  <si>
    <t>9666619A58</t>
  </si>
  <si>
    <t>96666514C2</t>
  </si>
  <si>
    <t>966667588F</t>
  </si>
  <si>
    <t>9666700D2F</t>
  </si>
  <si>
    <t>96667251D4</t>
  </si>
  <si>
    <t>9666741F04</t>
  </si>
  <si>
    <t>9666751747</t>
  </si>
  <si>
    <t>966676205D</t>
  </si>
  <si>
    <t>966677289B</t>
  </si>
  <si>
    <t>9666784284</t>
  </si>
  <si>
    <t>9667342EFA</t>
  </si>
  <si>
    <t>966735273D</t>
  </si>
  <si>
    <t>9667374964</t>
  </si>
  <si>
    <t>9667380E56</t>
  </si>
  <si>
    <t>96673884F3</t>
  </si>
  <si>
    <t>9669340FC7</t>
  </si>
  <si>
    <t>9669359F75</t>
  </si>
  <si>
    <t>TABOTAMP Fibrillare</t>
  </si>
  <si>
    <t>431961</t>
  </si>
  <si>
    <t>331817 /R</t>
  </si>
  <si>
    <t>431962</t>
  </si>
  <si>
    <t>431963</t>
  </si>
  <si>
    <t>PRONTOSAN SOLUZIONE BOT.RON."WEST" 350ML</t>
  </si>
  <si>
    <t>400403</t>
  </si>
  <si>
    <t>109334/R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</si>
</sst>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quot;;[Red]\-#,##0.00\ &quot;€&quot;"/>
    <numFmt numFmtId="44" formatCode="_-* #,##0.00\ &quot;€&quot;_-;\-* #,##0.00\ &quot;€&quot;_-;_-* &quot;-&quot;??\ &quot;€&quot;_-;_-@_-"/>
    <numFmt numFmtId="43" formatCode="_-* #,##0.00_-;\-* #,##0.00_-;_-* &quot;-&quot;??_-;_-@_-"/>
    <numFmt numFmtId="164" formatCode="#,##0.00000\ &quot;€&quot;"/>
    <numFmt numFmtId="165" formatCode="#,##0.0000\ &quot;€&quot;"/>
    <numFmt numFmtId="166" formatCode="0.00000"/>
    <numFmt numFmtId="167" formatCode="#,##0.00000"/>
    <numFmt numFmtId="168" formatCode="_-* #,##0.0000\ &quot;€&quot;_-;\-* #,##0.0000\ &quot;€&quot;_-;_-* &quot;-&quot;??\ &quot;€&quot;_-;_-@_-"/>
    <numFmt numFmtId="169" formatCode="#,##0.000\ &quot;€&quot;"/>
    <numFmt numFmtId="170" formatCode="&quot;€&quot;\ #,##0.00000"/>
    <numFmt numFmtId="171" formatCode="#,##0.00\ &quot;€&quot;"/>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u/>
      <sz val="11"/>
      <name val="Calibri"/>
      <family val="2"/>
      <scheme val="minor"/>
    </font>
    <font>
      <sz val="10"/>
      <color rgb="FF000000"/>
      <name val="Times New Roman"/>
      <family val="1"/>
    </font>
    <font>
      <sz val="11"/>
      <color indexed="8"/>
      <name val="Calibri"/>
      <family val="2"/>
    </font>
    <font>
      <i/>
      <sz val="11"/>
      <name val="Calibri"/>
      <family val="2"/>
      <scheme val="minor"/>
    </font>
    <font>
      <sz val="11"/>
      <color theme="0"/>
      <name val="Calibri"/>
      <family val="2"/>
      <scheme val="minor"/>
    </font>
    <font>
      <sz val="11"/>
      <color rgb="FF000000"/>
      <name val="Calibri"/>
      <family val="2"/>
      <scheme val="minor"/>
    </font>
    <font>
      <b/>
      <sz val="11"/>
      <name val="Calibri"/>
      <family val="2"/>
      <scheme val="minor"/>
    </font>
    <font>
      <b/>
      <sz val="12"/>
      <color indexed="9"/>
      <name val="Calibri"/>
      <family val="2"/>
    </font>
    <font>
      <b/>
      <sz val="10"/>
      <name val="Calibri"/>
      <family val="2"/>
      <scheme val="minor"/>
    </font>
  </fonts>
  <fills count="9">
    <fill>
      <patternFill patternType="none"/>
    </fill>
    <fill>
      <patternFill patternType="gray125"/>
    </fill>
    <fill>
      <patternFill patternType="solid">
        <fgColor rgb="FF990033"/>
        <bgColor indexed="26"/>
      </patternFill>
    </fill>
    <fill>
      <patternFill patternType="solid">
        <fgColor theme="0" tint="-0.34998626667073579"/>
        <bgColor indexed="64"/>
      </patternFill>
    </fill>
    <fill>
      <patternFill patternType="solid">
        <fgColor theme="0"/>
        <bgColor indexed="64"/>
      </patternFill>
    </fill>
    <fill>
      <patternFill patternType="solid">
        <fgColor rgb="FF990033"/>
        <bgColor indexed="64"/>
      </patternFill>
    </fill>
    <fill>
      <patternFill patternType="solid">
        <fgColor indexed="65"/>
        <bgColor indexed="64"/>
      </patternFill>
    </fill>
    <fill>
      <patternFill patternType="solid">
        <fgColor theme="2" tint="-9.9948118533890809E-2"/>
        <bgColor indexed="64"/>
      </patternFill>
    </fill>
    <fill>
      <patternFill patternType="solid">
        <fgColor rgb="FF990033"/>
        <bgColor indexed="36"/>
      </patternFill>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0" fontId="5" fillId="0" borderId="0"/>
    <xf numFmtId="0" fontId="6" fillId="0" borderId="0"/>
    <xf numFmtId="43" fontId="1" fillId="0" borderId="0" applyFont="0" applyFill="0" applyBorder="0" applyAlignment="0" applyProtection="0"/>
  </cellStyleXfs>
  <cellXfs count="73">
    <xf numFmtId="0" fontId="0" fillId="0" borderId="0" xfId="0"/>
    <xf numFmtId="0" fontId="3" fillId="3" borderId="4"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164" fontId="3" fillId="0" borderId="5" xfId="0" applyNumberFormat="1" applyFont="1" applyBorder="1" applyAlignment="1" applyProtection="1">
      <alignment horizontal="center" vertical="center" wrapText="1"/>
      <protection locked="0"/>
    </xf>
    <xf numFmtId="165" fontId="3" fillId="4" borderId="5" xfId="0" applyNumberFormat="1" applyFont="1" applyFill="1" applyBorder="1" applyAlignment="1">
      <alignment horizontal="center" vertical="center" wrapText="1"/>
    </xf>
    <xf numFmtId="9" fontId="3" fillId="4" borderId="5" xfId="1"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3" fontId="3" fillId="0" borderId="5" xfId="0" applyNumberFormat="1" applyFont="1" applyBorder="1" applyAlignment="1" applyProtection="1">
      <alignment horizontal="center" vertical="center" wrapText="1"/>
      <protection locked="0"/>
    </xf>
    <xf numFmtId="0" fontId="0" fillId="0" borderId="5" xfId="0" applyBorder="1"/>
    <xf numFmtId="44" fontId="3" fillId="4" borderId="5" xfId="2" applyFont="1" applyFill="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170" fontId="3" fillId="0" borderId="5" xfId="0"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9" fontId="0" fillId="0" borderId="5" xfId="0" applyNumberFormat="1" applyBorder="1" applyAlignment="1">
      <alignment horizontal="center" vertical="center" wrapText="1"/>
    </xf>
    <xf numFmtId="164" fontId="0" fillId="0" borderId="5" xfId="0" applyNumberForma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9" fillId="0" borderId="7" xfId="0" applyFont="1" applyBorder="1" applyAlignment="1">
      <alignment horizontal="center" vertical="center" wrapText="1"/>
    </xf>
    <xf numFmtId="164" fontId="0" fillId="0" borderId="7" xfId="0" applyNumberFormat="1" applyBorder="1" applyAlignment="1">
      <alignment horizontal="center" vertical="center" wrapText="1"/>
    </xf>
    <xf numFmtId="0" fontId="0" fillId="0" borderId="5" xfId="0" quotePrefix="1" applyBorder="1" applyAlignment="1">
      <alignment horizontal="center" vertical="center" wrapText="1"/>
    </xf>
    <xf numFmtId="8" fontId="0" fillId="0" borderId="5" xfId="0" applyNumberFormat="1" applyBorder="1" applyAlignment="1">
      <alignment horizontal="center" vertical="center" wrapText="1"/>
    </xf>
    <xf numFmtId="0" fontId="0" fillId="0" borderId="5" xfId="0" applyBorder="1" applyAlignment="1">
      <alignment horizontal="center" wrapText="1"/>
    </xf>
    <xf numFmtId="49" fontId="3" fillId="6" borderId="5" xfId="0" applyNumberFormat="1" applyFont="1" applyFill="1" applyBorder="1" applyAlignment="1">
      <alignment horizontal="center" vertical="center" wrapText="1"/>
    </xf>
    <xf numFmtId="167" fontId="3" fillId="6" borderId="5" xfId="0" applyNumberFormat="1" applyFont="1" applyFill="1" applyBorder="1" applyAlignment="1">
      <alignment horizontal="center" vertical="center" wrapText="1"/>
    </xf>
    <xf numFmtId="3" fontId="3" fillId="6" borderId="5" xfId="0" applyNumberFormat="1" applyFont="1" applyFill="1" applyBorder="1" applyAlignment="1">
      <alignment horizontal="center" vertical="center" wrapText="1"/>
    </xf>
    <xf numFmtId="0" fontId="3" fillId="0" borderId="5" xfId="4"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64" fontId="0" fillId="0" borderId="5" xfId="0" applyNumberFormat="1" applyBorder="1" applyAlignment="1">
      <alignment horizontal="center" wrapText="1"/>
    </xf>
    <xf numFmtId="2" fontId="0" fillId="0" borderId="5" xfId="0" applyNumberFormat="1" applyBorder="1" applyAlignment="1">
      <alignment horizontal="center" vertical="center" wrapText="1"/>
    </xf>
    <xf numFmtId="49" fontId="0" fillId="0" borderId="5" xfId="0" applyNumberFormat="1" applyBorder="1" applyAlignment="1">
      <alignment horizontal="center" vertical="center" wrapText="1"/>
    </xf>
    <xf numFmtId="0" fontId="2" fillId="5" borderId="5"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0" fillId="4" borderId="5" xfId="0" applyFill="1" applyBorder="1" applyAlignment="1">
      <alignment horizontal="center" vertical="center" wrapText="1"/>
    </xf>
    <xf numFmtId="166" fontId="0" fillId="0" borderId="5" xfId="0" applyNumberFormat="1" applyBorder="1" applyAlignment="1">
      <alignment horizontal="center" wrapText="1"/>
    </xf>
    <xf numFmtId="166" fontId="0" fillId="4" borderId="5" xfId="0" applyNumberFormat="1" applyFill="1" applyBorder="1" applyAlignment="1">
      <alignment horizontal="center" vertical="center" wrapText="1"/>
    </xf>
    <xf numFmtId="166" fontId="0" fillId="0" borderId="5" xfId="0" applyNumberFormat="1" applyBorder="1" applyAlignment="1">
      <alignment horizontal="center" vertical="center" wrapText="1"/>
    </xf>
    <xf numFmtId="168" fontId="0" fillId="0" borderId="5" xfId="2" applyNumberFormat="1" applyFont="1" applyBorder="1" applyAlignment="1">
      <alignment horizont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43" fontId="1" fillId="0" borderId="5" xfId="5" applyFont="1" applyFill="1" applyBorder="1" applyAlignment="1" applyProtection="1">
      <alignment horizontal="center" vertical="center" wrapText="1"/>
      <protection locked="0"/>
    </xf>
    <xf numFmtId="1" fontId="0" fillId="0" borderId="5" xfId="0" applyNumberFormat="1" applyBorder="1" applyAlignment="1">
      <alignment horizontal="center" vertical="center" wrapText="1"/>
    </xf>
    <xf numFmtId="169" fontId="0" fillId="0" borderId="5" xfId="0" applyNumberFormat="1" applyBorder="1" applyAlignment="1">
      <alignment horizontal="center" vertical="center" wrapText="1"/>
    </xf>
    <xf numFmtId="0" fontId="3" fillId="3" borderId="5" xfId="0" applyFont="1" applyFill="1" applyBorder="1" applyAlignment="1" applyProtection="1">
      <alignment vertical="center" wrapText="1"/>
      <protection locked="0"/>
    </xf>
    <xf numFmtId="0" fontId="11" fillId="8" borderId="13" xfId="0" applyFont="1" applyFill="1" applyBorder="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49" fontId="12" fillId="0" borderId="13" xfId="0" applyNumberFormat="1" applyFont="1" applyBorder="1" applyAlignment="1" applyProtection="1">
      <alignment horizontal="center" vertical="center" wrapText="1"/>
      <protection locked="0"/>
    </xf>
    <xf numFmtId="171" fontId="12" fillId="0" borderId="5" xfId="0" applyNumberFormat="1" applyFont="1" applyBorder="1" applyAlignment="1" applyProtection="1">
      <alignment horizontal="center" vertical="center" wrapText="1"/>
      <protection locked="0"/>
    </xf>
    <xf numFmtId="49" fontId="12" fillId="0" borderId="5" xfId="0" quotePrefix="1" applyNumberFormat="1" applyFont="1" applyBorder="1" applyAlignment="1" applyProtection="1">
      <alignment horizontal="center" vertical="center"/>
      <protection locked="0"/>
    </xf>
    <xf numFmtId="0" fontId="12" fillId="0" borderId="0" xfId="0" applyFont="1" applyAlignment="1">
      <alignment horizontal="center"/>
    </xf>
    <xf numFmtId="49" fontId="12" fillId="0" borderId="5"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wrapText="1"/>
      <protection locked="0"/>
    </xf>
    <xf numFmtId="49" fontId="12" fillId="0" borderId="5" xfId="0" quotePrefix="1" applyNumberFormat="1" applyFont="1" applyBorder="1" applyAlignment="1" applyProtection="1">
      <alignment horizontal="center" vertical="center"/>
      <protection locked="0"/>
    </xf>
    <xf numFmtId="49" fontId="12" fillId="0" borderId="13"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164" fontId="3" fillId="7" borderId="8" xfId="0" applyNumberFormat="1" applyFont="1" applyFill="1" applyBorder="1" applyAlignment="1">
      <alignment horizontal="center" vertical="center" wrapText="1"/>
    </xf>
    <xf numFmtId="164" fontId="3" fillId="7" borderId="12" xfId="0" applyNumberFormat="1" applyFont="1" applyFill="1" applyBorder="1" applyAlignment="1">
      <alignment horizontal="center" vertical="center" wrapText="1"/>
    </xf>
    <xf numFmtId="164" fontId="3" fillId="7" borderId="9" xfId="0" applyNumberFormat="1" applyFont="1" applyFill="1" applyBorder="1" applyAlignment="1">
      <alignment horizontal="center" vertical="center" wrapText="1"/>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5" xfId="0" quotePrefix="1" applyFont="1" applyBorder="1" applyAlignment="1" applyProtection="1">
      <alignment horizontal="center" vertical="center" wrapText="1"/>
      <protection locked="0"/>
    </xf>
    <xf numFmtId="164" fontId="3" fillId="0" borderId="5" xfId="0" applyNumberFormat="1" applyFont="1" applyBorder="1" applyAlignment="1" applyProtection="1">
      <alignment horizontal="center" vertical="center"/>
      <protection locked="0"/>
    </xf>
    <xf numFmtId="9" fontId="0" fillId="0" borderId="5" xfId="0" applyNumberFormat="1" applyBorder="1" applyAlignment="1">
      <alignment horizontal="center" vertical="center"/>
    </xf>
    <xf numFmtId="0" fontId="0" fillId="0" borderId="5" xfId="0" applyBorder="1" applyAlignment="1">
      <alignment horizontal="center" vertical="center"/>
    </xf>
  </cellXfs>
  <cellStyles count="6">
    <cellStyle name="Migliaia" xfId="5" builtinId="3"/>
    <cellStyle name="Normale" xfId="0" builtinId="0"/>
    <cellStyle name="Normale 3" xfId="3" xr:uid="{CC40D0FE-19F8-404A-8BC2-DBEF9BB83136}"/>
    <cellStyle name="Normale_Tabella prodotti_20140424" xfId="4" xr:uid="{045900F2-24CE-4A96-871E-FDF0D1FF0D06}"/>
    <cellStyle name="Percentuale" xfId="1"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8"/>
  <sheetViews>
    <sheetView tabSelected="1" view="pageBreakPreview" zoomScale="80" zoomScaleNormal="100" zoomScaleSheetLayoutView="80" workbookViewId="0">
      <pane xSplit="2" ySplit="1" topLeftCell="C85" activePane="bottomRight" state="frozen"/>
      <selection pane="topRight" activeCell="C1" sqref="C1"/>
      <selection pane="bottomLeft" activeCell="A2" sqref="A2"/>
      <selection pane="bottomRight" activeCell="N88" sqref="N88:O88"/>
    </sheetView>
  </sheetViews>
  <sheetFormatPr defaultRowHeight="14.4" x14ac:dyDescent="0.3"/>
  <cols>
    <col min="1" max="3" width="34" customWidth="1"/>
    <col min="4" max="4" width="23.6640625" customWidth="1"/>
    <col min="5" max="5" width="24.6640625" customWidth="1"/>
    <col min="6" max="6" width="55" customWidth="1"/>
    <col min="7" max="7" width="24.6640625" customWidth="1"/>
    <col min="8" max="8" width="45.109375" customWidth="1"/>
    <col min="9" max="9" width="23.109375" customWidth="1"/>
    <col min="10" max="10" width="23.33203125" customWidth="1"/>
    <col min="11" max="11" width="22.5546875" customWidth="1"/>
    <col min="12" max="12" width="13.44140625" customWidth="1"/>
    <col min="13" max="13" width="25.109375" customWidth="1"/>
    <col min="14" max="14" width="23.33203125" customWidth="1"/>
    <col min="15" max="15" width="27.109375" customWidth="1"/>
  </cols>
  <sheetData>
    <row r="1" spans="1:15" ht="72" x14ac:dyDescent="0.3">
      <c r="A1" s="40" t="s">
        <v>90</v>
      </c>
      <c r="B1" s="40" t="s">
        <v>0</v>
      </c>
      <c r="C1" s="47" t="s">
        <v>588</v>
      </c>
      <c r="D1" s="40" t="s">
        <v>1</v>
      </c>
      <c r="E1" s="40" t="s">
        <v>2</v>
      </c>
      <c r="F1" s="40" t="s">
        <v>3</v>
      </c>
      <c r="G1" s="41" t="s">
        <v>4</v>
      </c>
      <c r="H1" s="41" t="s">
        <v>5</v>
      </c>
      <c r="I1" s="41" t="s">
        <v>6</v>
      </c>
      <c r="J1" s="41" t="s">
        <v>7</v>
      </c>
      <c r="K1" s="41" t="s">
        <v>8</v>
      </c>
      <c r="L1" s="42" t="s">
        <v>9</v>
      </c>
      <c r="M1" s="42" t="s">
        <v>10</v>
      </c>
      <c r="N1" s="42" t="s">
        <v>11</v>
      </c>
      <c r="O1" s="42" t="s">
        <v>12</v>
      </c>
    </row>
    <row r="2" spans="1:15" x14ac:dyDescent="0.3">
      <c r="A2" s="58" t="s">
        <v>575</v>
      </c>
      <c r="B2" s="58">
        <v>1</v>
      </c>
      <c r="C2" s="54" t="s">
        <v>589</v>
      </c>
      <c r="D2" s="2" t="s">
        <v>13</v>
      </c>
      <c r="E2" s="2" t="s">
        <v>14</v>
      </c>
      <c r="F2" s="2" t="s">
        <v>15</v>
      </c>
      <c r="G2" s="3" t="s">
        <v>16</v>
      </c>
      <c r="H2" s="4" t="s">
        <v>17</v>
      </c>
      <c r="I2" s="13">
        <v>999011</v>
      </c>
      <c r="J2" s="13" t="s">
        <v>18</v>
      </c>
      <c r="K2" s="5">
        <v>0.23</v>
      </c>
      <c r="L2" s="6">
        <v>0.22</v>
      </c>
      <c r="M2" s="5">
        <v>0.23</v>
      </c>
      <c r="N2" s="13">
        <v>1</v>
      </c>
      <c r="O2" s="13">
        <v>10</v>
      </c>
    </row>
    <row r="3" spans="1:15" x14ac:dyDescent="0.3">
      <c r="A3" s="59"/>
      <c r="B3" s="59"/>
      <c r="C3" s="54"/>
      <c r="D3" s="2" t="s">
        <v>19</v>
      </c>
      <c r="E3" s="2" t="s">
        <v>14</v>
      </c>
      <c r="F3" s="2" t="s">
        <v>20</v>
      </c>
      <c r="G3" s="3" t="s">
        <v>16</v>
      </c>
      <c r="H3" s="4" t="s">
        <v>17</v>
      </c>
      <c r="I3" s="13">
        <v>999013</v>
      </c>
      <c r="J3" s="13" t="s">
        <v>21</v>
      </c>
      <c r="K3" s="5">
        <v>0.48</v>
      </c>
      <c r="L3" s="6">
        <v>0.22</v>
      </c>
      <c r="M3" s="5">
        <v>0.48</v>
      </c>
      <c r="N3" s="13">
        <v>1</v>
      </c>
      <c r="O3" s="13">
        <v>10</v>
      </c>
    </row>
    <row r="4" spans="1:15" ht="28.8" x14ac:dyDescent="0.3">
      <c r="A4" s="59"/>
      <c r="B4" s="59"/>
      <c r="C4" s="54"/>
      <c r="D4" s="2" t="s">
        <v>22</v>
      </c>
      <c r="E4" s="2" t="s">
        <v>14</v>
      </c>
      <c r="F4" s="2" t="s">
        <v>23</v>
      </c>
      <c r="G4" s="3" t="s">
        <v>16</v>
      </c>
      <c r="H4" s="4" t="s">
        <v>17</v>
      </c>
      <c r="I4" s="13">
        <v>999014</v>
      </c>
      <c r="J4" s="13" t="s">
        <v>24</v>
      </c>
      <c r="K4" s="5">
        <v>0.92</v>
      </c>
      <c r="L4" s="6">
        <v>0.22</v>
      </c>
      <c r="M4" s="5">
        <v>0.92</v>
      </c>
      <c r="N4" s="13">
        <v>1</v>
      </c>
      <c r="O4" s="13">
        <v>5</v>
      </c>
    </row>
    <row r="5" spans="1:15" ht="28.8" x14ac:dyDescent="0.3">
      <c r="A5" s="59"/>
      <c r="B5" s="59"/>
      <c r="C5" s="54"/>
      <c r="D5" s="2" t="s">
        <v>25</v>
      </c>
      <c r="E5" s="2" t="s">
        <v>14</v>
      </c>
      <c r="F5" s="2" t="s">
        <v>26</v>
      </c>
      <c r="G5" s="3" t="s">
        <v>16</v>
      </c>
      <c r="H5" s="4" t="s">
        <v>27</v>
      </c>
      <c r="I5" s="13">
        <v>999017</v>
      </c>
      <c r="J5" s="13" t="s">
        <v>28</v>
      </c>
      <c r="K5" s="5">
        <v>0.7</v>
      </c>
      <c r="L5" s="6">
        <v>0.22</v>
      </c>
      <c r="M5" s="5">
        <v>0.7</v>
      </c>
      <c r="N5" s="13">
        <v>1</v>
      </c>
      <c r="O5" s="13">
        <v>5</v>
      </c>
    </row>
    <row r="6" spans="1:15" x14ac:dyDescent="0.3">
      <c r="A6" s="58" t="s">
        <v>576</v>
      </c>
      <c r="B6" s="58">
        <v>2</v>
      </c>
      <c r="C6" s="54" t="s">
        <v>590</v>
      </c>
      <c r="D6" s="2" t="s">
        <v>13</v>
      </c>
      <c r="E6" s="2" t="s">
        <v>36</v>
      </c>
      <c r="F6" s="2" t="s">
        <v>37</v>
      </c>
      <c r="G6" s="3" t="s">
        <v>16</v>
      </c>
      <c r="H6" s="13" t="s">
        <v>38</v>
      </c>
      <c r="I6" s="13">
        <v>33110</v>
      </c>
      <c r="J6" s="13" t="s">
        <v>39</v>
      </c>
      <c r="K6" s="7">
        <v>0.7329</v>
      </c>
      <c r="L6" s="14">
        <v>0.22</v>
      </c>
      <c r="M6" s="7">
        <v>0.7329</v>
      </c>
      <c r="N6" s="13">
        <v>1</v>
      </c>
      <c r="O6" s="13">
        <v>10</v>
      </c>
    </row>
    <row r="7" spans="1:15" x14ac:dyDescent="0.3">
      <c r="A7" s="59"/>
      <c r="B7" s="59"/>
      <c r="C7" s="54"/>
      <c r="D7" s="2" t="s">
        <v>19</v>
      </c>
      <c r="E7" s="2" t="s">
        <v>36</v>
      </c>
      <c r="F7" s="2" t="s">
        <v>40</v>
      </c>
      <c r="G7" s="3" t="s">
        <v>16</v>
      </c>
      <c r="H7" s="13" t="s">
        <v>41</v>
      </c>
      <c r="I7" s="13">
        <v>33291</v>
      </c>
      <c r="J7" s="13" t="s">
        <v>39</v>
      </c>
      <c r="K7" s="7">
        <v>1.2705</v>
      </c>
      <c r="L7" s="14">
        <v>0.22</v>
      </c>
      <c r="M7" s="7">
        <v>1.2705</v>
      </c>
      <c r="N7" s="13">
        <v>1</v>
      </c>
      <c r="O7" s="13">
        <v>10</v>
      </c>
    </row>
    <row r="8" spans="1:15" x14ac:dyDescent="0.3">
      <c r="A8" s="59"/>
      <c r="B8" s="59"/>
      <c r="C8" s="54"/>
      <c r="D8" s="2" t="s">
        <v>22</v>
      </c>
      <c r="E8" s="2" t="s">
        <v>36</v>
      </c>
      <c r="F8" s="2" t="s">
        <v>42</v>
      </c>
      <c r="G8" s="3" t="s">
        <v>16</v>
      </c>
      <c r="H8" s="13" t="s">
        <v>43</v>
      </c>
      <c r="I8" s="13">
        <v>33294</v>
      </c>
      <c r="J8" s="13" t="s">
        <v>39</v>
      </c>
      <c r="K8" s="7">
        <v>2.4255</v>
      </c>
      <c r="L8" s="14">
        <v>0.22</v>
      </c>
      <c r="M8" s="7">
        <v>2.4255</v>
      </c>
      <c r="N8" s="13">
        <v>1</v>
      </c>
      <c r="O8" s="13">
        <v>10</v>
      </c>
    </row>
    <row r="9" spans="1:15" ht="43.2" x14ac:dyDescent="0.3">
      <c r="A9" s="58" t="s">
        <v>576</v>
      </c>
      <c r="B9" s="58">
        <v>3</v>
      </c>
      <c r="C9" s="54" t="s">
        <v>591</v>
      </c>
      <c r="D9" s="2" t="s">
        <v>13</v>
      </c>
      <c r="E9" s="2" t="s">
        <v>53</v>
      </c>
      <c r="F9" s="2" t="s">
        <v>54</v>
      </c>
      <c r="G9" s="3" t="s">
        <v>16</v>
      </c>
      <c r="H9" s="4" t="s">
        <v>55</v>
      </c>
      <c r="I9" s="13">
        <v>33285</v>
      </c>
      <c r="J9" s="13" t="s">
        <v>39</v>
      </c>
      <c r="K9" s="7">
        <v>2.9163000000000001</v>
      </c>
      <c r="L9" s="14">
        <v>0.22</v>
      </c>
      <c r="M9" s="7">
        <v>2.9163000000000001</v>
      </c>
      <c r="N9" s="13">
        <v>1</v>
      </c>
      <c r="O9" s="13">
        <v>5</v>
      </c>
    </row>
    <row r="10" spans="1:15" ht="28.8" x14ac:dyDescent="0.3">
      <c r="A10" s="59"/>
      <c r="B10" s="59"/>
      <c r="C10" s="54"/>
      <c r="D10" s="2" t="s">
        <v>19</v>
      </c>
      <c r="E10" s="2" t="s">
        <v>53</v>
      </c>
      <c r="F10" s="2" t="s">
        <v>56</v>
      </c>
      <c r="G10" s="3" t="s">
        <v>16</v>
      </c>
      <c r="H10" s="4" t="s">
        <v>57</v>
      </c>
      <c r="I10" s="13">
        <v>33280</v>
      </c>
      <c r="J10" s="13" t="s">
        <v>58</v>
      </c>
      <c r="K10" s="7">
        <v>1.6447000000000001</v>
      </c>
      <c r="L10" s="14">
        <v>0.22</v>
      </c>
      <c r="M10" s="7">
        <v>1.6447000000000001</v>
      </c>
      <c r="N10" s="13">
        <v>1</v>
      </c>
      <c r="O10" s="13">
        <v>5</v>
      </c>
    </row>
    <row r="11" spans="1:15" ht="43.2" x14ac:dyDescent="0.3">
      <c r="A11" s="58" t="s">
        <v>576</v>
      </c>
      <c r="B11" s="58">
        <v>4</v>
      </c>
      <c r="C11" s="54" t="s">
        <v>592</v>
      </c>
      <c r="D11" s="2" t="s">
        <v>13</v>
      </c>
      <c r="E11" s="2" t="s">
        <v>62</v>
      </c>
      <c r="F11" s="2" t="s">
        <v>63</v>
      </c>
      <c r="G11" s="2" t="s">
        <v>16</v>
      </c>
      <c r="H11" s="4" t="s">
        <v>38</v>
      </c>
      <c r="I11" s="13">
        <v>33110</v>
      </c>
      <c r="J11" s="13" t="s">
        <v>39</v>
      </c>
      <c r="K11" s="7">
        <v>0.7329</v>
      </c>
      <c r="L11" s="14">
        <v>0.22</v>
      </c>
      <c r="M11" s="7">
        <v>0.7329</v>
      </c>
      <c r="N11" s="13">
        <v>1</v>
      </c>
      <c r="O11" s="13">
        <v>10</v>
      </c>
    </row>
    <row r="12" spans="1:15" ht="43.2" x14ac:dyDescent="0.3">
      <c r="A12" s="59"/>
      <c r="B12" s="59"/>
      <c r="C12" s="54"/>
      <c r="D12" s="2" t="s">
        <v>19</v>
      </c>
      <c r="E12" s="2" t="s">
        <v>62</v>
      </c>
      <c r="F12" s="2" t="s">
        <v>64</v>
      </c>
      <c r="G12" s="2" t="s">
        <v>16</v>
      </c>
      <c r="H12" s="4" t="s">
        <v>41</v>
      </c>
      <c r="I12" s="13">
        <v>33291</v>
      </c>
      <c r="J12" s="13" t="s">
        <v>39</v>
      </c>
      <c r="K12" s="7">
        <v>1.2705</v>
      </c>
      <c r="L12" s="14">
        <v>0.22</v>
      </c>
      <c r="M12" s="7">
        <v>1.2705</v>
      </c>
      <c r="N12" s="13">
        <v>1</v>
      </c>
      <c r="O12" s="13">
        <v>10</v>
      </c>
    </row>
    <row r="13" spans="1:15" ht="28.8" x14ac:dyDescent="0.3">
      <c r="A13" s="59"/>
      <c r="B13" s="59"/>
      <c r="C13" s="54"/>
      <c r="D13" s="2" t="s">
        <v>22</v>
      </c>
      <c r="E13" s="2" t="s">
        <v>62</v>
      </c>
      <c r="F13" s="2" t="s">
        <v>65</v>
      </c>
      <c r="G13" s="2" t="s">
        <v>16</v>
      </c>
      <c r="H13" s="4" t="s">
        <v>43</v>
      </c>
      <c r="I13" s="13">
        <v>33294</v>
      </c>
      <c r="J13" s="13" t="s">
        <v>39</v>
      </c>
      <c r="K13" s="7">
        <v>2.4255</v>
      </c>
      <c r="L13" s="14">
        <v>0.22</v>
      </c>
      <c r="M13" s="7">
        <v>2.4255</v>
      </c>
      <c r="N13" s="13">
        <v>1</v>
      </c>
      <c r="O13" s="13">
        <v>10</v>
      </c>
    </row>
    <row r="14" spans="1:15" ht="28.8" x14ac:dyDescent="0.3">
      <c r="A14" s="58" t="s">
        <v>576</v>
      </c>
      <c r="B14" s="58">
        <v>5</v>
      </c>
      <c r="C14" s="54" t="s">
        <v>593</v>
      </c>
      <c r="D14" s="2" t="s">
        <v>13</v>
      </c>
      <c r="E14" s="2" t="s">
        <v>62</v>
      </c>
      <c r="F14" s="2" t="s">
        <v>66</v>
      </c>
      <c r="G14" s="2" t="s">
        <v>16</v>
      </c>
      <c r="H14" s="4" t="s">
        <v>67</v>
      </c>
      <c r="I14" s="13">
        <v>33530</v>
      </c>
      <c r="J14" s="8" t="s">
        <v>68</v>
      </c>
      <c r="K14" s="7">
        <v>0.30099999999999999</v>
      </c>
      <c r="L14" s="14">
        <v>0.22</v>
      </c>
      <c r="M14" s="7">
        <v>0.30099999999999999</v>
      </c>
      <c r="N14" s="13">
        <v>1</v>
      </c>
      <c r="O14" s="13">
        <v>10</v>
      </c>
    </row>
    <row r="15" spans="1:15" ht="28.8" x14ac:dyDescent="0.3">
      <c r="A15" s="59"/>
      <c r="B15" s="59"/>
      <c r="C15" s="54"/>
      <c r="D15" s="2" t="s">
        <v>19</v>
      </c>
      <c r="E15" s="2" t="s">
        <v>62</v>
      </c>
      <c r="F15" s="2" t="s">
        <v>69</v>
      </c>
      <c r="G15" s="2" t="s">
        <v>16</v>
      </c>
      <c r="H15" s="4" t="s">
        <v>70</v>
      </c>
      <c r="I15" s="13">
        <v>33533</v>
      </c>
      <c r="J15" s="8" t="s">
        <v>68</v>
      </c>
      <c r="K15" s="7">
        <v>0.47189999999999999</v>
      </c>
      <c r="L15" s="14">
        <v>0.22</v>
      </c>
      <c r="M15" s="7">
        <v>0.47189999999999999</v>
      </c>
      <c r="N15" s="13">
        <v>1</v>
      </c>
      <c r="O15" s="13">
        <v>10</v>
      </c>
    </row>
    <row r="16" spans="1:15" ht="28.8" x14ac:dyDescent="0.3">
      <c r="A16" s="59"/>
      <c r="B16" s="59"/>
      <c r="C16" s="54"/>
      <c r="D16" s="2" t="s">
        <v>22</v>
      </c>
      <c r="E16" s="2" t="s">
        <v>62</v>
      </c>
      <c r="F16" s="2" t="s">
        <v>71</v>
      </c>
      <c r="G16" s="2" t="s">
        <v>16</v>
      </c>
      <c r="H16" s="4" t="s">
        <v>72</v>
      </c>
      <c r="I16" s="13">
        <v>33517</v>
      </c>
      <c r="J16" s="8" t="s">
        <v>68</v>
      </c>
      <c r="K16" s="7">
        <v>0.9405</v>
      </c>
      <c r="L16" s="14">
        <v>0.22</v>
      </c>
      <c r="M16" s="7">
        <v>0.9405</v>
      </c>
      <c r="N16" s="13">
        <v>1</v>
      </c>
      <c r="O16" s="13">
        <v>10</v>
      </c>
    </row>
    <row r="17" spans="1:15" ht="28.8" x14ac:dyDescent="0.3">
      <c r="A17" s="58" t="s">
        <v>91</v>
      </c>
      <c r="B17" s="58">
        <v>6</v>
      </c>
      <c r="C17" s="54" t="s">
        <v>594</v>
      </c>
      <c r="D17" s="2" t="s">
        <v>13</v>
      </c>
      <c r="E17" s="2" t="s">
        <v>92</v>
      </c>
      <c r="F17" s="2" t="s">
        <v>93</v>
      </c>
      <c r="G17" s="2" t="s">
        <v>16</v>
      </c>
      <c r="H17" s="4" t="s">
        <v>94</v>
      </c>
      <c r="I17" s="13">
        <v>420672</v>
      </c>
      <c r="J17" s="13" t="s">
        <v>95</v>
      </c>
      <c r="K17" s="7">
        <v>2.2400000000000002</v>
      </c>
      <c r="L17" s="14">
        <v>0.22</v>
      </c>
      <c r="M17" s="15">
        <f>K17</f>
        <v>2.2400000000000002</v>
      </c>
      <c r="N17" s="13">
        <v>1</v>
      </c>
      <c r="O17" s="13">
        <v>10</v>
      </c>
    </row>
    <row r="18" spans="1:15" ht="28.8" x14ac:dyDescent="0.3">
      <c r="A18" s="59"/>
      <c r="B18" s="59"/>
      <c r="C18" s="54"/>
      <c r="D18" s="2" t="s">
        <v>19</v>
      </c>
      <c r="E18" s="2" t="s">
        <v>92</v>
      </c>
      <c r="F18" s="2" t="s">
        <v>96</v>
      </c>
      <c r="G18" s="2" t="s">
        <v>16</v>
      </c>
      <c r="H18" s="4" t="s">
        <v>97</v>
      </c>
      <c r="I18" s="13">
        <v>420673</v>
      </c>
      <c r="J18" s="13" t="s">
        <v>98</v>
      </c>
      <c r="K18" s="7">
        <v>4.7699999999999996</v>
      </c>
      <c r="L18" s="14">
        <v>0.22</v>
      </c>
      <c r="M18" s="15">
        <f t="shared" ref="M18:M20" si="0">K18</f>
        <v>4.7699999999999996</v>
      </c>
      <c r="N18" s="13">
        <v>1</v>
      </c>
      <c r="O18" s="13">
        <v>5</v>
      </c>
    </row>
    <row r="19" spans="1:15" ht="43.2" x14ac:dyDescent="0.3">
      <c r="A19" s="59"/>
      <c r="B19" s="59"/>
      <c r="C19" s="54"/>
      <c r="D19" s="2" t="s">
        <v>22</v>
      </c>
      <c r="E19" s="2" t="s">
        <v>92</v>
      </c>
      <c r="F19" s="2" t="s">
        <v>99</v>
      </c>
      <c r="G19" s="2" t="s">
        <v>16</v>
      </c>
      <c r="H19" s="4" t="s">
        <v>100</v>
      </c>
      <c r="I19" s="13">
        <v>420671</v>
      </c>
      <c r="J19" s="13" t="s">
        <v>101</v>
      </c>
      <c r="K19" s="7">
        <v>0.9</v>
      </c>
      <c r="L19" s="14">
        <v>0.22</v>
      </c>
      <c r="M19" s="15">
        <f t="shared" si="0"/>
        <v>0.9</v>
      </c>
      <c r="N19" s="13">
        <v>1</v>
      </c>
      <c r="O19" s="13">
        <v>10</v>
      </c>
    </row>
    <row r="20" spans="1:15" ht="43.2" x14ac:dyDescent="0.3">
      <c r="A20" s="59"/>
      <c r="B20" s="59"/>
      <c r="C20" s="54"/>
      <c r="D20" s="2" t="s">
        <v>25</v>
      </c>
      <c r="E20" s="2" t="s">
        <v>92</v>
      </c>
      <c r="F20" s="2" t="s">
        <v>102</v>
      </c>
      <c r="G20" s="2" t="s">
        <v>16</v>
      </c>
      <c r="H20" s="4" t="s">
        <v>103</v>
      </c>
      <c r="I20" s="13">
        <v>403770</v>
      </c>
      <c r="J20" s="13" t="s">
        <v>104</v>
      </c>
      <c r="K20" s="7">
        <v>3.48</v>
      </c>
      <c r="L20" s="14">
        <v>0.22</v>
      </c>
      <c r="M20" s="15">
        <f t="shared" si="0"/>
        <v>3.48</v>
      </c>
      <c r="N20" s="13">
        <v>1</v>
      </c>
      <c r="O20" s="13">
        <v>5</v>
      </c>
    </row>
    <row r="21" spans="1:15" x14ac:dyDescent="0.3">
      <c r="A21" s="1" t="s">
        <v>126</v>
      </c>
      <c r="B21" s="1">
        <v>7</v>
      </c>
      <c r="C21" s="48" t="s">
        <v>595</v>
      </c>
      <c r="D21" s="2" t="s">
        <v>13</v>
      </c>
      <c r="E21" s="2" t="s">
        <v>111</v>
      </c>
      <c r="F21" s="2" t="s">
        <v>112</v>
      </c>
      <c r="G21" s="2" t="s">
        <v>113</v>
      </c>
      <c r="H21" s="4" t="s">
        <v>114</v>
      </c>
      <c r="I21" s="13" t="s">
        <v>115</v>
      </c>
      <c r="J21" s="13" t="s">
        <v>116</v>
      </c>
      <c r="K21" s="7">
        <f>1.29/15</f>
        <v>8.6000000000000007E-2</v>
      </c>
      <c r="L21" s="14">
        <v>0.22</v>
      </c>
      <c r="M21" s="15">
        <v>1.29</v>
      </c>
      <c r="N21" s="13">
        <v>1</v>
      </c>
      <c r="O21" s="13">
        <v>10</v>
      </c>
    </row>
    <row r="22" spans="1:15" ht="28.8" x14ac:dyDescent="0.3">
      <c r="A22" s="65" t="s">
        <v>180</v>
      </c>
      <c r="B22" s="58">
        <v>8</v>
      </c>
      <c r="C22" s="54" t="s">
        <v>596</v>
      </c>
      <c r="D22" s="2" t="s">
        <v>13</v>
      </c>
      <c r="E22" s="2" t="s">
        <v>127</v>
      </c>
      <c r="F22" s="2" t="s">
        <v>128</v>
      </c>
      <c r="G22" s="2" t="s">
        <v>16</v>
      </c>
      <c r="H22" s="4" t="s">
        <v>129</v>
      </c>
      <c r="I22" s="13" t="s">
        <v>130</v>
      </c>
      <c r="J22" s="13">
        <v>1921118</v>
      </c>
      <c r="K22" s="7">
        <v>0.09</v>
      </c>
      <c r="L22" s="13">
        <v>22</v>
      </c>
      <c r="M22" s="7">
        <v>0.09</v>
      </c>
      <c r="N22" s="13">
        <v>1</v>
      </c>
      <c r="O22" s="13">
        <v>50</v>
      </c>
    </row>
    <row r="23" spans="1:15" ht="28.8" x14ac:dyDescent="0.3">
      <c r="A23" s="65"/>
      <c r="B23" s="59"/>
      <c r="C23" s="54"/>
      <c r="D23" s="2" t="s">
        <v>19</v>
      </c>
      <c r="E23" s="2" t="s">
        <v>127</v>
      </c>
      <c r="F23" s="2" t="s">
        <v>131</v>
      </c>
      <c r="G23" s="2" t="s">
        <v>16</v>
      </c>
      <c r="H23" s="4" t="s">
        <v>132</v>
      </c>
      <c r="I23" s="13" t="s">
        <v>133</v>
      </c>
      <c r="J23" s="13">
        <v>1923674</v>
      </c>
      <c r="K23" s="7">
        <v>0.23</v>
      </c>
      <c r="L23" s="13">
        <v>22</v>
      </c>
      <c r="M23" s="7">
        <v>0.23</v>
      </c>
      <c r="N23" s="13">
        <v>1</v>
      </c>
      <c r="O23" s="13">
        <v>50</v>
      </c>
    </row>
    <row r="24" spans="1:15" ht="28.8" x14ac:dyDescent="0.3">
      <c r="A24" s="65"/>
      <c r="B24" s="59"/>
      <c r="C24" s="54"/>
      <c r="D24" s="2" t="s">
        <v>22</v>
      </c>
      <c r="E24" s="2" t="s">
        <v>127</v>
      </c>
      <c r="F24" s="2" t="s">
        <v>134</v>
      </c>
      <c r="G24" s="2" t="s">
        <v>16</v>
      </c>
      <c r="H24" s="4" t="s">
        <v>135</v>
      </c>
      <c r="I24" s="13" t="s">
        <v>136</v>
      </c>
      <c r="J24" s="13">
        <v>1923675</v>
      </c>
      <c r="K24" s="7">
        <v>0.56999999999999995</v>
      </c>
      <c r="L24" s="13">
        <v>22</v>
      </c>
      <c r="M24" s="7">
        <v>0.56999999999999995</v>
      </c>
      <c r="N24" s="13">
        <v>1</v>
      </c>
      <c r="O24" s="13">
        <v>50</v>
      </c>
    </row>
    <row r="25" spans="1:15" ht="28.8" x14ac:dyDescent="0.3">
      <c r="A25" s="65"/>
      <c r="B25" s="59"/>
      <c r="C25" s="54"/>
      <c r="D25" s="2" t="s">
        <v>25</v>
      </c>
      <c r="E25" s="2" t="s">
        <v>127</v>
      </c>
      <c r="F25" s="2" t="s">
        <v>137</v>
      </c>
      <c r="G25" s="2" t="s">
        <v>16</v>
      </c>
      <c r="H25" s="4" t="s">
        <v>138</v>
      </c>
      <c r="I25" s="13" t="s">
        <v>139</v>
      </c>
      <c r="J25" s="13">
        <v>1923677</v>
      </c>
      <c r="K25" s="7">
        <v>0.62</v>
      </c>
      <c r="L25" s="13">
        <v>22</v>
      </c>
      <c r="M25" s="7">
        <v>0.62</v>
      </c>
      <c r="N25" s="13">
        <v>1</v>
      </c>
      <c r="O25" s="13">
        <v>50</v>
      </c>
    </row>
    <row r="26" spans="1:15" ht="28.8" x14ac:dyDescent="0.3">
      <c r="A26" s="11" t="s">
        <v>126</v>
      </c>
      <c r="B26" s="1">
        <v>9</v>
      </c>
      <c r="C26" s="48" t="s">
        <v>597</v>
      </c>
      <c r="D26" s="2" t="s">
        <v>13</v>
      </c>
      <c r="E26" s="2" t="s">
        <v>127</v>
      </c>
      <c r="F26" s="2" t="s">
        <v>176</v>
      </c>
      <c r="G26" s="2" t="s">
        <v>168</v>
      </c>
      <c r="H26" s="4" t="s">
        <v>177</v>
      </c>
      <c r="I26" s="13" t="s">
        <v>178</v>
      </c>
      <c r="J26" s="13" t="s">
        <v>179</v>
      </c>
      <c r="K26" s="7">
        <v>7.1</v>
      </c>
      <c r="L26" s="14">
        <v>0.22</v>
      </c>
      <c r="M26" s="15">
        <v>7.1</v>
      </c>
      <c r="N26" s="13">
        <v>1</v>
      </c>
      <c r="O26" s="13">
        <v>1</v>
      </c>
    </row>
    <row r="27" spans="1:15" ht="28.8" x14ac:dyDescent="0.3">
      <c r="A27" s="58" t="s">
        <v>126</v>
      </c>
      <c r="B27" s="58">
        <v>10</v>
      </c>
      <c r="C27" s="56" t="s">
        <v>598</v>
      </c>
      <c r="D27" s="2" t="s">
        <v>13</v>
      </c>
      <c r="E27" s="2" t="s">
        <v>127</v>
      </c>
      <c r="F27" s="2" t="s">
        <v>167</v>
      </c>
      <c r="G27" s="2" t="s">
        <v>168</v>
      </c>
      <c r="H27" s="4" t="s">
        <v>169</v>
      </c>
      <c r="I27" s="13" t="s">
        <v>170</v>
      </c>
      <c r="J27" s="13" t="s">
        <v>171</v>
      </c>
      <c r="K27" s="7">
        <v>12</v>
      </c>
      <c r="L27" s="13" t="s">
        <v>152</v>
      </c>
      <c r="M27" s="15">
        <v>12</v>
      </c>
      <c r="N27" s="13">
        <v>1</v>
      </c>
      <c r="O27" s="13">
        <v>1</v>
      </c>
    </row>
    <row r="28" spans="1:15" ht="28.8" x14ac:dyDescent="0.3">
      <c r="A28" s="59"/>
      <c r="B28" s="59"/>
      <c r="C28" s="57"/>
      <c r="D28" s="2" t="s">
        <v>19</v>
      </c>
      <c r="E28" s="2" t="s">
        <v>127</v>
      </c>
      <c r="F28" s="2" t="s">
        <v>172</v>
      </c>
      <c r="G28" s="2" t="s">
        <v>168</v>
      </c>
      <c r="H28" s="4" t="s">
        <v>173</v>
      </c>
      <c r="I28" s="13" t="s">
        <v>174</v>
      </c>
      <c r="J28" s="13" t="s">
        <v>175</v>
      </c>
      <c r="K28" s="7">
        <v>18.5</v>
      </c>
      <c r="L28" s="13" t="s">
        <v>152</v>
      </c>
      <c r="M28" s="15">
        <v>18.5</v>
      </c>
      <c r="N28" s="13">
        <v>1</v>
      </c>
      <c r="O28" s="13">
        <v>1</v>
      </c>
    </row>
    <row r="29" spans="1:15" ht="28.8" x14ac:dyDescent="0.3">
      <c r="A29" s="58" t="s">
        <v>126</v>
      </c>
      <c r="B29" s="58">
        <v>11</v>
      </c>
      <c r="C29" s="54" t="s">
        <v>599</v>
      </c>
      <c r="D29" s="2" t="s">
        <v>13</v>
      </c>
      <c r="E29" s="2" t="s">
        <v>147</v>
      </c>
      <c r="F29" s="2" t="s">
        <v>148</v>
      </c>
      <c r="G29" s="2" t="s">
        <v>16</v>
      </c>
      <c r="H29" s="4" t="s">
        <v>149</v>
      </c>
      <c r="I29" s="13" t="s">
        <v>150</v>
      </c>
      <c r="J29" s="13" t="s">
        <v>151</v>
      </c>
      <c r="K29" s="7">
        <v>0.2344</v>
      </c>
      <c r="L29" s="13" t="s">
        <v>152</v>
      </c>
      <c r="M29" s="15">
        <v>0.2344</v>
      </c>
      <c r="N29" s="13">
        <v>1</v>
      </c>
      <c r="O29" s="13">
        <v>100</v>
      </c>
    </row>
    <row r="30" spans="1:15" ht="28.8" x14ac:dyDescent="0.3">
      <c r="A30" s="59"/>
      <c r="B30" s="59"/>
      <c r="C30" s="54"/>
      <c r="D30" s="2" t="s">
        <v>19</v>
      </c>
      <c r="E30" s="2" t="s">
        <v>147</v>
      </c>
      <c r="F30" s="2" t="s">
        <v>153</v>
      </c>
      <c r="G30" s="2" t="s">
        <v>16</v>
      </c>
      <c r="H30" s="4" t="s">
        <v>154</v>
      </c>
      <c r="I30" s="13" t="s">
        <v>155</v>
      </c>
      <c r="J30" s="13" t="s">
        <v>156</v>
      </c>
      <c r="K30" s="7">
        <v>0.42</v>
      </c>
      <c r="L30" s="13" t="s">
        <v>152</v>
      </c>
      <c r="M30" s="15">
        <v>0.42</v>
      </c>
      <c r="N30" s="13">
        <v>1</v>
      </c>
      <c r="O30" s="13">
        <v>50</v>
      </c>
    </row>
    <row r="31" spans="1:15" ht="43.2" x14ac:dyDescent="0.3">
      <c r="A31" s="1" t="s">
        <v>126</v>
      </c>
      <c r="B31" s="1">
        <v>12</v>
      </c>
      <c r="C31" s="48" t="s">
        <v>600</v>
      </c>
      <c r="D31" s="2" t="s">
        <v>13</v>
      </c>
      <c r="E31" s="2" t="s">
        <v>147</v>
      </c>
      <c r="F31" s="2" t="s">
        <v>181</v>
      </c>
      <c r="G31" s="2" t="s">
        <v>16</v>
      </c>
      <c r="H31" s="4" t="s">
        <v>154</v>
      </c>
      <c r="I31" s="13" t="s">
        <v>155</v>
      </c>
      <c r="J31" s="13" t="s">
        <v>156</v>
      </c>
      <c r="K31" s="7">
        <v>0.42</v>
      </c>
      <c r="L31" s="14">
        <v>0.22</v>
      </c>
      <c r="M31" s="19">
        <v>0.42</v>
      </c>
      <c r="N31" s="13">
        <v>1</v>
      </c>
      <c r="O31" s="13">
        <v>50</v>
      </c>
    </row>
    <row r="32" spans="1:15" ht="43.2" x14ac:dyDescent="0.3">
      <c r="A32" s="58" t="s">
        <v>126</v>
      </c>
      <c r="B32" s="58">
        <v>13</v>
      </c>
      <c r="C32" s="54" t="s">
        <v>601</v>
      </c>
      <c r="D32" s="2" t="s">
        <v>13</v>
      </c>
      <c r="E32" s="2" t="s">
        <v>147</v>
      </c>
      <c r="F32" s="2" t="s">
        <v>184</v>
      </c>
      <c r="G32" s="2" t="s">
        <v>16</v>
      </c>
      <c r="H32" s="4" t="s">
        <v>185</v>
      </c>
      <c r="I32" s="13" t="s">
        <v>186</v>
      </c>
      <c r="J32" s="13" t="s">
        <v>187</v>
      </c>
      <c r="K32" s="7">
        <v>0.39</v>
      </c>
      <c r="L32" s="13" t="s">
        <v>152</v>
      </c>
      <c r="M32" s="15">
        <v>0.39</v>
      </c>
      <c r="N32" s="13">
        <v>1</v>
      </c>
      <c r="O32" s="13">
        <v>50</v>
      </c>
    </row>
    <row r="33" spans="1:15" ht="43.2" x14ac:dyDescent="0.3">
      <c r="A33" s="59"/>
      <c r="B33" s="59"/>
      <c r="C33" s="54"/>
      <c r="D33" s="2" t="s">
        <v>19</v>
      </c>
      <c r="E33" s="2" t="s">
        <v>147</v>
      </c>
      <c r="F33" s="2" t="s">
        <v>188</v>
      </c>
      <c r="G33" s="2" t="s">
        <v>16</v>
      </c>
      <c r="H33" s="4" t="s">
        <v>189</v>
      </c>
      <c r="I33" s="13" t="s">
        <v>190</v>
      </c>
      <c r="J33" s="13" t="s">
        <v>191</v>
      </c>
      <c r="K33" s="7">
        <v>0.19</v>
      </c>
      <c r="L33" s="13" t="s">
        <v>152</v>
      </c>
      <c r="M33" s="15">
        <v>0.19</v>
      </c>
      <c r="N33" s="13">
        <v>1</v>
      </c>
      <c r="O33" s="13">
        <v>100</v>
      </c>
    </row>
    <row r="34" spans="1:15" ht="28.8" x14ac:dyDescent="0.3">
      <c r="A34" s="58" t="s">
        <v>236</v>
      </c>
      <c r="B34" s="58">
        <v>14</v>
      </c>
      <c r="C34" s="54" t="s">
        <v>602</v>
      </c>
      <c r="D34" s="2" t="s">
        <v>13</v>
      </c>
      <c r="E34" s="2" t="s">
        <v>196</v>
      </c>
      <c r="F34" s="2" t="s">
        <v>197</v>
      </c>
      <c r="G34" s="2" t="s">
        <v>16</v>
      </c>
      <c r="H34" s="4" t="s">
        <v>198</v>
      </c>
      <c r="I34" s="13">
        <v>33410</v>
      </c>
      <c r="J34" s="13" t="s">
        <v>199</v>
      </c>
      <c r="K34" s="7">
        <v>0.89200000000000002</v>
      </c>
      <c r="L34" s="14">
        <v>0.22</v>
      </c>
      <c r="M34" s="7">
        <v>0.89200000000000002</v>
      </c>
      <c r="N34" s="13">
        <v>1</v>
      </c>
      <c r="O34" s="13">
        <v>10</v>
      </c>
    </row>
    <row r="35" spans="1:15" ht="43.2" x14ac:dyDescent="0.3">
      <c r="A35" s="59" t="s">
        <v>236</v>
      </c>
      <c r="B35" s="59"/>
      <c r="C35" s="54"/>
      <c r="D35" s="2" t="s">
        <v>19</v>
      </c>
      <c r="E35" s="2" t="s">
        <v>196</v>
      </c>
      <c r="F35" s="2" t="s">
        <v>200</v>
      </c>
      <c r="G35" s="2" t="s">
        <v>16</v>
      </c>
      <c r="H35" s="4" t="s">
        <v>201</v>
      </c>
      <c r="I35" s="13">
        <v>33412</v>
      </c>
      <c r="J35" s="13" t="s">
        <v>199</v>
      </c>
      <c r="K35" s="7">
        <v>1.9892000000000001</v>
      </c>
      <c r="L35" s="14">
        <v>0.22</v>
      </c>
      <c r="M35" s="7">
        <v>1.9892000000000001</v>
      </c>
      <c r="N35" s="13">
        <v>1</v>
      </c>
      <c r="O35" s="13">
        <v>5</v>
      </c>
    </row>
    <row r="36" spans="1:15" ht="28.8" x14ac:dyDescent="0.3">
      <c r="A36" s="1" t="s">
        <v>126</v>
      </c>
      <c r="B36" s="1">
        <v>15</v>
      </c>
      <c r="C36" s="48" t="s">
        <v>603</v>
      </c>
      <c r="D36" s="2" t="s">
        <v>13</v>
      </c>
      <c r="E36" s="2" t="s">
        <v>196</v>
      </c>
      <c r="F36" s="2" t="s">
        <v>202</v>
      </c>
      <c r="G36" s="2" t="s">
        <v>16</v>
      </c>
      <c r="H36" s="4" t="s">
        <v>203</v>
      </c>
      <c r="I36" s="13" t="s">
        <v>204</v>
      </c>
      <c r="J36" s="13" t="s">
        <v>205</v>
      </c>
      <c r="K36" s="7">
        <v>3.29</v>
      </c>
      <c r="L36" s="14">
        <v>0.22</v>
      </c>
      <c r="M36" s="15">
        <v>3.29</v>
      </c>
      <c r="N36" s="13">
        <v>1</v>
      </c>
      <c r="O36" s="13">
        <v>10</v>
      </c>
    </row>
    <row r="37" spans="1:15" ht="57.6" x14ac:dyDescent="0.3">
      <c r="A37" s="58" t="s">
        <v>126</v>
      </c>
      <c r="B37" s="58">
        <v>16</v>
      </c>
      <c r="C37" s="54" t="s">
        <v>604</v>
      </c>
      <c r="D37" s="2" t="s">
        <v>13</v>
      </c>
      <c r="E37" s="2" t="s">
        <v>219</v>
      </c>
      <c r="F37" s="2" t="s">
        <v>220</v>
      </c>
      <c r="G37" s="2" t="s">
        <v>16</v>
      </c>
      <c r="H37" s="4" t="s">
        <v>221</v>
      </c>
      <c r="I37" s="13" t="s">
        <v>222</v>
      </c>
      <c r="J37" s="13" t="s">
        <v>223</v>
      </c>
      <c r="K37" s="7">
        <v>0.95</v>
      </c>
      <c r="L37" s="13" t="s">
        <v>152</v>
      </c>
      <c r="M37" s="7">
        <v>0.95</v>
      </c>
      <c r="N37" s="13">
        <v>1</v>
      </c>
      <c r="O37" s="13">
        <v>10</v>
      </c>
    </row>
    <row r="38" spans="1:15" ht="57.6" x14ac:dyDescent="0.3">
      <c r="A38" s="59"/>
      <c r="B38" s="59"/>
      <c r="C38" s="54"/>
      <c r="D38" s="2" t="s">
        <v>19</v>
      </c>
      <c r="E38" s="2" t="s">
        <v>219</v>
      </c>
      <c r="F38" s="2" t="s">
        <v>224</v>
      </c>
      <c r="G38" s="2" t="s">
        <v>16</v>
      </c>
      <c r="H38" s="4" t="s">
        <v>225</v>
      </c>
      <c r="I38" s="13" t="s">
        <v>226</v>
      </c>
      <c r="J38" s="13" t="s">
        <v>227</v>
      </c>
      <c r="K38" s="7">
        <v>2.2999999999999998</v>
      </c>
      <c r="L38" s="13" t="s">
        <v>152</v>
      </c>
      <c r="M38" s="7">
        <v>2.2999999999999998</v>
      </c>
      <c r="N38" s="13">
        <v>1</v>
      </c>
      <c r="O38" s="13">
        <v>10</v>
      </c>
    </row>
    <row r="39" spans="1:15" ht="43.2" x14ac:dyDescent="0.3">
      <c r="A39" s="1" t="s">
        <v>240</v>
      </c>
      <c r="B39" s="1">
        <v>17</v>
      </c>
      <c r="C39" s="50" t="s">
        <v>605</v>
      </c>
      <c r="D39" s="2" t="s">
        <v>13</v>
      </c>
      <c r="E39" s="2" t="s">
        <v>127</v>
      </c>
      <c r="F39" s="2" t="s">
        <v>237</v>
      </c>
      <c r="G39" s="2" t="s">
        <v>16</v>
      </c>
      <c r="H39" s="13" t="s">
        <v>238</v>
      </c>
      <c r="I39" s="13">
        <v>288100</v>
      </c>
      <c r="J39" s="13" t="s">
        <v>239</v>
      </c>
      <c r="K39" s="7">
        <v>2.78</v>
      </c>
      <c r="L39" s="13">
        <v>22</v>
      </c>
      <c r="M39" s="13">
        <v>2.78</v>
      </c>
      <c r="N39" s="13">
        <v>5</v>
      </c>
      <c r="O39" s="13">
        <v>25</v>
      </c>
    </row>
    <row r="40" spans="1:15" ht="57.6" x14ac:dyDescent="0.3">
      <c r="A40" s="1" t="s">
        <v>250</v>
      </c>
      <c r="B40" s="1">
        <v>18</v>
      </c>
      <c r="C40" s="48" t="s">
        <v>606</v>
      </c>
      <c r="D40" s="2" t="s">
        <v>13</v>
      </c>
      <c r="E40" s="2" t="s">
        <v>127</v>
      </c>
      <c r="F40" s="2" t="s">
        <v>245</v>
      </c>
      <c r="G40" s="2" t="s">
        <v>16</v>
      </c>
      <c r="H40" s="4" t="s">
        <v>246</v>
      </c>
      <c r="I40" s="13">
        <v>33406</v>
      </c>
      <c r="J40" s="13" t="s">
        <v>247</v>
      </c>
      <c r="K40" s="7">
        <v>3.7124999999999999</v>
      </c>
      <c r="L40" s="14">
        <v>0.22</v>
      </c>
      <c r="M40" s="7">
        <v>3.7124999999999999</v>
      </c>
      <c r="N40" s="13">
        <v>1</v>
      </c>
      <c r="O40" s="13">
        <v>5</v>
      </c>
    </row>
    <row r="41" spans="1:15" ht="43.2" x14ac:dyDescent="0.3">
      <c r="A41" s="58" t="s">
        <v>236</v>
      </c>
      <c r="B41" s="58">
        <v>19</v>
      </c>
      <c r="C41" s="54" t="s">
        <v>607</v>
      </c>
      <c r="D41" s="2" t="s">
        <v>13</v>
      </c>
      <c r="E41" s="2" t="s">
        <v>219</v>
      </c>
      <c r="F41" s="2" t="s">
        <v>251</v>
      </c>
      <c r="G41" s="2" t="s">
        <v>252</v>
      </c>
      <c r="H41" s="4" t="s">
        <v>253</v>
      </c>
      <c r="I41" s="13">
        <v>33404</v>
      </c>
      <c r="J41" s="13" t="s">
        <v>247</v>
      </c>
      <c r="K41" s="7">
        <v>2.6564999999999999</v>
      </c>
      <c r="L41" s="14">
        <v>0.22</v>
      </c>
      <c r="M41" s="7">
        <v>2.6564999999999999</v>
      </c>
      <c r="N41" s="13">
        <v>1</v>
      </c>
      <c r="O41" s="13">
        <v>5</v>
      </c>
    </row>
    <row r="42" spans="1:15" ht="43.2" x14ac:dyDescent="0.3">
      <c r="A42" s="59"/>
      <c r="B42" s="59"/>
      <c r="C42" s="54"/>
      <c r="D42" s="2" t="s">
        <v>19</v>
      </c>
      <c r="E42" s="2" t="s">
        <v>219</v>
      </c>
      <c r="F42" s="2" t="s">
        <v>254</v>
      </c>
      <c r="G42" s="2" t="s">
        <v>252</v>
      </c>
      <c r="H42" s="4" t="s">
        <v>255</v>
      </c>
      <c r="I42" s="13">
        <v>33405</v>
      </c>
      <c r="J42" s="13" t="s">
        <v>247</v>
      </c>
      <c r="K42" s="7">
        <v>5.0049999999999999</v>
      </c>
      <c r="L42" s="14">
        <v>0.22</v>
      </c>
      <c r="M42" s="7">
        <v>5.0049999999999999</v>
      </c>
      <c r="N42" s="13">
        <v>1</v>
      </c>
      <c r="O42" s="13">
        <v>5</v>
      </c>
    </row>
    <row r="43" spans="1:15" ht="72" x14ac:dyDescent="0.3">
      <c r="A43" s="1" t="s">
        <v>240</v>
      </c>
      <c r="B43" s="1">
        <v>20</v>
      </c>
      <c r="C43" s="48" t="s">
        <v>608</v>
      </c>
      <c r="D43" s="2" t="s">
        <v>13</v>
      </c>
      <c r="E43" s="2" t="s">
        <v>219</v>
      </c>
      <c r="F43" s="2" t="s">
        <v>256</v>
      </c>
      <c r="G43" s="2" t="s">
        <v>16</v>
      </c>
      <c r="H43" s="4" t="s">
        <v>257</v>
      </c>
      <c r="I43" s="13">
        <v>583400</v>
      </c>
      <c r="J43" s="13" t="s">
        <v>258</v>
      </c>
      <c r="K43" s="7">
        <v>3.7</v>
      </c>
      <c r="L43" s="13">
        <v>22</v>
      </c>
      <c r="M43" s="30">
        <v>3.7</v>
      </c>
      <c r="N43" s="13">
        <v>5</v>
      </c>
      <c r="O43" s="13">
        <v>45</v>
      </c>
    </row>
    <row r="44" spans="1:15" ht="72" x14ac:dyDescent="0.3">
      <c r="A44" s="58" t="s">
        <v>240</v>
      </c>
      <c r="B44" s="58">
        <v>21</v>
      </c>
      <c r="C44" s="54" t="s">
        <v>609</v>
      </c>
      <c r="D44" s="2" t="s">
        <v>13</v>
      </c>
      <c r="E44" s="2" t="s">
        <v>219</v>
      </c>
      <c r="F44" s="2" t="s">
        <v>266</v>
      </c>
      <c r="G44" s="2" t="s">
        <v>16</v>
      </c>
      <c r="H44" s="4" t="s">
        <v>267</v>
      </c>
      <c r="I44" s="13">
        <v>294100</v>
      </c>
      <c r="J44" s="13" t="s">
        <v>268</v>
      </c>
      <c r="K44" s="7">
        <v>1.06</v>
      </c>
      <c r="L44" s="13">
        <v>22</v>
      </c>
      <c r="M44" s="13">
        <v>1.06</v>
      </c>
      <c r="N44" s="13">
        <v>5</v>
      </c>
      <c r="O44" s="13">
        <v>70</v>
      </c>
    </row>
    <row r="45" spans="1:15" ht="72" x14ac:dyDescent="0.3">
      <c r="A45" s="59"/>
      <c r="B45" s="59"/>
      <c r="C45" s="54"/>
      <c r="D45" s="2" t="s">
        <v>19</v>
      </c>
      <c r="E45" s="2" t="s">
        <v>219</v>
      </c>
      <c r="F45" s="2" t="s">
        <v>269</v>
      </c>
      <c r="G45" s="2" t="s">
        <v>16</v>
      </c>
      <c r="H45" s="4" t="s">
        <v>270</v>
      </c>
      <c r="I45" s="13">
        <v>294300</v>
      </c>
      <c r="J45" s="13" t="s">
        <v>271</v>
      </c>
      <c r="K45" s="7">
        <v>2.23</v>
      </c>
      <c r="L45" s="13">
        <v>22</v>
      </c>
      <c r="M45" s="13">
        <v>2.23</v>
      </c>
      <c r="N45" s="13">
        <v>5</v>
      </c>
      <c r="O45" s="13">
        <v>25</v>
      </c>
    </row>
    <row r="46" spans="1:15" ht="72" x14ac:dyDescent="0.3">
      <c r="A46" s="59"/>
      <c r="B46" s="59"/>
      <c r="C46" s="54"/>
      <c r="D46" s="2" t="s">
        <v>22</v>
      </c>
      <c r="E46" s="2" t="s">
        <v>219</v>
      </c>
      <c r="F46" s="2" t="s">
        <v>272</v>
      </c>
      <c r="G46" s="2" t="s">
        <v>16</v>
      </c>
      <c r="H46" s="4" t="s">
        <v>273</v>
      </c>
      <c r="I46" s="13">
        <v>294400</v>
      </c>
      <c r="J46" s="13" t="s">
        <v>274</v>
      </c>
      <c r="K46" s="7">
        <v>3.91</v>
      </c>
      <c r="L46" s="13">
        <v>22</v>
      </c>
      <c r="M46" s="13">
        <v>3.91</v>
      </c>
      <c r="N46" s="13">
        <v>5</v>
      </c>
      <c r="O46" s="13">
        <v>20</v>
      </c>
    </row>
    <row r="47" spans="1:15" ht="72" x14ac:dyDescent="0.3">
      <c r="A47" s="58" t="s">
        <v>240</v>
      </c>
      <c r="B47" s="58">
        <v>22</v>
      </c>
      <c r="C47" s="54" t="s">
        <v>610</v>
      </c>
      <c r="D47" s="2" t="s">
        <v>13</v>
      </c>
      <c r="E47" s="2" t="s">
        <v>219</v>
      </c>
      <c r="F47" s="2" t="s">
        <v>282</v>
      </c>
      <c r="G47" s="2" t="s">
        <v>16</v>
      </c>
      <c r="H47" s="4" t="s">
        <v>283</v>
      </c>
      <c r="I47" s="13">
        <v>595200</v>
      </c>
      <c r="J47" s="13" t="s">
        <v>284</v>
      </c>
      <c r="K47" s="7">
        <v>1.34</v>
      </c>
      <c r="L47" s="13">
        <v>22</v>
      </c>
      <c r="M47" s="13">
        <v>1.34</v>
      </c>
      <c r="N47" s="13">
        <v>5</v>
      </c>
      <c r="O47" s="13">
        <v>50</v>
      </c>
    </row>
    <row r="48" spans="1:15" ht="72" x14ac:dyDescent="0.3">
      <c r="A48" s="59"/>
      <c r="B48" s="59"/>
      <c r="C48" s="54"/>
      <c r="D48" s="2" t="s">
        <v>19</v>
      </c>
      <c r="E48" s="2" t="s">
        <v>219</v>
      </c>
      <c r="F48" s="2" t="s">
        <v>285</v>
      </c>
      <c r="G48" s="2" t="s">
        <v>16</v>
      </c>
      <c r="H48" s="4" t="s">
        <v>286</v>
      </c>
      <c r="I48" s="13">
        <v>595300</v>
      </c>
      <c r="J48" s="13" t="s">
        <v>287</v>
      </c>
      <c r="K48" s="7">
        <v>1.9</v>
      </c>
      <c r="L48" s="13">
        <v>22</v>
      </c>
      <c r="M48" s="13">
        <v>1.9</v>
      </c>
      <c r="N48" s="13">
        <v>5</v>
      </c>
      <c r="O48" s="13">
        <v>50</v>
      </c>
    </row>
    <row r="49" spans="1:15" ht="72" x14ac:dyDescent="0.3">
      <c r="A49" s="59"/>
      <c r="B49" s="59"/>
      <c r="C49" s="54"/>
      <c r="D49" s="2" t="s">
        <v>22</v>
      </c>
      <c r="E49" s="2" t="s">
        <v>219</v>
      </c>
      <c r="F49" s="2" t="s">
        <v>288</v>
      </c>
      <c r="G49" s="2" t="s">
        <v>16</v>
      </c>
      <c r="H49" s="4" t="s">
        <v>289</v>
      </c>
      <c r="I49" s="13">
        <v>595400</v>
      </c>
      <c r="J49" s="13" t="s">
        <v>290</v>
      </c>
      <c r="K49" s="7">
        <v>2.68</v>
      </c>
      <c r="L49" s="13">
        <v>22</v>
      </c>
      <c r="M49" s="13">
        <v>2.68</v>
      </c>
      <c r="N49" s="13">
        <v>5</v>
      </c>
      <c r="O49" s="13">
        <v>50</v>
      </c>
    </row>
    <row r="50" spans="1:15" ht="72" x14ac:dyDescent="0.3">
      <c r="A50" s="59"/>
      <c r="B50" s="59"/>
      <c r="C50" s="54"/>
      <c r="D50" s="2" t="s">
        <v>25</v>
      </c>
      <c r="E50" s="2" t="s">
        <v>219</v>
      </c>
      <c r="F50" s="2" t="s">
        <v>291</v>
      </c>
      <c r="G50" s="2" t="s">
        <v>16</v>
      </c>
      <c r="H50" s="4" t="s">
        <v>292</v>
      </c>
      <c r="I50" s="13">
        <v>595600</v>
      </c>
      <c r="J50" s="13" t="s">
        <v>293</v>
      </c>
      <c r="K50" s="7">
        <v>3.91</v>
      </c>
      <c r="L50" s="13">
        <v>22</v>
      </c>
      <c r="M50" s="13">
        <v>3.91</v>
      </c>
      <c r="N50" s="13">
        <v>5</v>
      </c>
      <c r="O50" s="13">
        <v>50</v>
      </c>
    </row>
    <row r="51" spans="1:15" ht="43.2" x14ac:dyDescent="0.3">
      <c r="A51" s="58" t="s">
        <v>240</v>
      </c>
      <c r="B51" s="58">
        <v>23</v>
      </c>
      <c r="C51" s="53" t="s">
        <v>611</v>
      </c>
      <c r="D51" s="2" t="s">
        <v>13</v>
      </c>
      <c r="E51" s="2" t="s">
        <v>219</v>
      </c>
      <c r="F51" s="2" t="s">
        <v>296</v>
      </c>
      <c r="G51" s="2" t="s">
        <v>16</v>
      </c>
      <c r="H51" s="4" t="s">
        <v>297</v>
      </c>
      <c r="I51" s="13">
        <v>284100</v>
      </c>
      <c r="J51" s="13" t="s">
        <v>298</v>
      </c>
      <c r="K51" s="7">
        <v>1.1200000000000001</v>
      </c>
      <c r="L51" s="13">
        <v>22</v>
      </c>
      <c r="M51" s="13">
        <v>1.1200000000000001</v>
      </c>
      <c r="N51" s="13">
        <v>5</v>
      </c>
      <c r="O51" s="13">
        <v>50</v>
      </c>
    </row>
    <row r="52" spans="1:15" ht="43.2" x14ac:dyDescent="0.3">
      <c r="A52" s="59"/>
      <c r="B52" s="59"/>
      <c r="C52" s="53"/>
      <c r="D52" s="2" t="s">
        <v>19</v>
      </c>
      <c r="E52" s="2" t="s">
        <v>219</v>
      </c>
      <c r="F52" s="2" t="s">
        <v>299</v>
      </c>
      <c r="G52" s="2" t="s">
        <v>16</v>
      </c>
      <c r="H52" s="4" t="s">
        <v>300</v>
      </c>
      <c r="I52" s="13">
        <v>284300</v>
      </c>
      <c r="J52" s="13" t="s">
        <v>301</v>
      </c>
      <c r="K52" s="7">
        <v>2.74</v>
      </c>
      <c r="L52" s="13">
        <v>22</v>
      </c>
      <c r="M52" s="13">
        <v>2.74</v>
      </c>
      <c r="N52" s="13">
        <v>5</v>
      </c>
      <c r="O52" s="13">
        <v>30</v>
      </c>
    </row>
    <row r="53" spans="1:15" ht="72" x14ac:dyDescent="0.3">
      <c r="A53" s="58" t="s">
        <v>236</v>
      </c>
      <c r="B53" s="58">
        <v>24</v>
      </c>
      <c r="C53" s="53" t="s">
        <v>612</v>
      </c>
      <c r="D53" s="2" t="s">
        <v>13</v>
      </c>
      <c r="E53" s="2" t="s">
        <v>219</v>
      </c>
      <c r="F53" s="2" t="s">
        <v>306</v>
      </c>
      <c r="G53" s="2" t="s">
        <v>16</v>
      </c>
      <c r="H53" s="4" t="s">
        <v>307</v>
      </c>
      <c r="I53" s="13">
        <v>33445</v>
      </c>
      <c r="J53" s="13" t="s">
        <v>308</v>
      </c>
      <c r="K53" s="7">
        <v>1.1088</v>
      </c>
      <c r="L53" s="14">
        <v>0.22</v>
      </c>
      <c r="M53" s="7">
        <v>1.1088</v>
      </c>
      <c r="N53" s="13">
        <v>1</v>
      </c>
      <c r="O53" s="13">
        <v>10</v>
      </c>
    </row>
    <row r="54" spans="1:15" ht="72" x14ac:dyDescent="0.3">
      <c r="A54" s="59"/>
      <c r="B54" s="59"/>
      <c r="C54" s="53"/>
      <c r="D54" s="2" t="s">
        <v>19</v>
      </c>
      <c r="E54" s="2" t="s">
        <v>219</v>
      </c>
      <c r="F54" s="2" t="s">
        <v>309</v>
      </c>
      <c r="G54" s="2" t="s">
        <v>16</v>
      </c>
      <c r="H54" s="4" t="s">
        <v>310</v>
      </c>
      <c r="I54" s="13">
        <v>33446</v>
      </c>
      <c r="J54" s="13" t="s">
        <v>308</v>
      </c>
      <c r="K54" s="7">
        <v>1.4585999999999999</v>
      </c>
      <c r="L54" s="14">
        <v>0.22</v>
      </c>
      <c r="M54" s="7">
        <v>1.4585999999999999</v>
      </c>
      <c r="N54" s="13">
        <v>1</v>
      </c>
      <c r="O54" s="13">
        <v>10</v>
      </c>
    </row>
    <row r="55" spans="1:15" ht="28.8" x14ac:dyDescent="0.3">
      <c r="A55" s="1" t="s">
        <v>326</v>
      </c>
      <c r="B55" s="1">
        <v>25</v>
      </c>
      <c r="C55" s="48" t="s">
        <v>613</v>
      </c>
      <c r="D55" s="2" t="s">
        <v>13</v>
      </c>
      <c r="E55" s="2" t="s">
        <v>321</v>
      </c>
      <c r="F55" s="2" t="s">
        <v>322</v>
      </c>
      <c r="G55" s="2" t="s">
        <v>16</v>
      </c>
      <c r="H55" s="23" t="s">
        <v>323</v>
      </c>
      <c r="I55" s="13" t="s">
        <v>324</v>
      </c>
      <c r="J55" s="13" t="s">
        <v>325</v>
      </c>
      <c r="K55" s="24">
        <v>0.74</v>
      </c>
      <c r="L55" s="25">
        <v>22</v>
      </c>
      <c r="M55" s="24">
        <v>0.74</v>
      </c>
      <c r="N55" s="13">
        <v>1</v>
      </c>
      <c r="O55" s="25">
        <v>10</v>
      </c>
    </row>
    <row r="56" spans="1:15" ht="49.5" customHeight="1" x14ac:dyDescent="0.3">
      <c r="A56" s="1" t="s">
        <v>582</v>
      </c>
      <c r="B56" s="1">
        <v>26</v>
      </c>
      <c r="C56" s="48" t="s">
        <v>614</v>
      </c>
      <c r="D56" s="11" t="s">
        <v>13</v>
      </c>
      <c r="E56" s="11" t="s">
        <v>321</v>
      </c>
      <c r="F56" s="46" t="s">
        <v>581</v>
      </c>
      <c r="G56" s="2"/>
      <c r="H56" s="23"/>
      <c r="I56" s="13"/>
      <c r="J56" s="13"/>
      <c r="K56" s="24"/>
      <c r="L56" s="25"/>
      <c r="M56" s="24"/>
      <c r="N56" s="13"/>
      <c r="O56" s="25"/>
    </row>
    <row r="57" spans="1:15" ht="28.8" x14ac:dyDescent="0.3">
      <c r="A57" s="58" t="s">
        <v>126</v>
      </c>
      <c r="B57" s="58">
        <v>27</v>
      </c>
      <c r="C57" s="54" t="s">
        <v>615</v>
      </c>
      <c r="D57" s="2" t="s">
        <v>13</v>
      </c>
      <c r="E57" s="2" t="s">
        <v>244</v>
      </c>
      <c r="F57" s="2" t="s">
        <v>327</v>
      </c>
      <c r="G57" s="2" t="s">
        <v>16</v>
      </c>
      <c r="H57" s="4" t="s">
        <v>328</v>
      </c>
      <c r="I57" s="13" t="s">
        <v>329</v>
      </c>
      <c r="J57" s="13" t="s">
        <v>330</v>
      </c>
      <c r="K57" s="7">
        <v>2.2000000000000002</v>
      </c>
      <c r="L57" s="14">
        <v>0.22</v>
      </c>
      <c r="M57" s="7">
        <v>2.2000000000000002</v>
      </c>
      <c r="N57" s="13">
        <v>1</v>
      </c>
      <c r="O57" s="13">
        <v>10</v>
      </c>
    </row>
    <row r="58" spans="1:15" ht="28.8" x14ac:dyDescent="0.3">
      <c r="A58" s="59"/>
      <c r="B58" s="59"/>
      <c r="C58" s="54"/>
      <c r="D58" s="2" t="s">
        <v>19</v>
      </c>
      <c r="E58" s="2" t="s">
        <v>244</v>
      </c>
      <c r="F58" s="2" t="s">
        <v>331</v>
      </c>
      <c r="G58" s="2" t="s">
        <v>16</v>
      </c>
      <c r="H58" s="4" t="s">
        <v>332</v>
      </c>
      <c r="I58" s="13" t="s">
        <v>333</v>
      </c>
      <c r="J58" s="13" t="s">
        <v>334</v>
      </c>
      <c r="K58" s="7">
        <v>4.9000000000000004</v>
      </c>
      <c r="L58" s="14">
        <v>0.22</v>
      </c>
      <c r="M58" s="7">
        <v>4.9000000000000004</v>
      </c>
      <c r="N58" s="13">
        <v>1</v>
      </c>
      <c r="O58" s="13">
        <v>10</v>
      </c>
    </row>
    <row r="59" spans="1:15" ht="43.2" x14ac:dyDescent="0.3">
      <c r="A59" s="65" t="s">
        <v>355</v>
      </c>
      <c r="B59" s="58">
        <v>28</v>
      </c>
      <c r="C59" s="54" t="s">
        <v>616</v>
      </c>
      <c r="D59" s="2" t="s">
        <v>13</v>
      </c>
      <c r="E59" s="2" t="s">
        <v>244</v>
      </c>
      <c r="F59" s="2" t="s">
        <v>343</v>
      </c>
      <c r="G59" s="2" t="s">
        <v>16</v>
      </c>
      <c r="H59" s="4" t="s">
        <v>344</v>
      </c>
      <c r="I59" s="13">
        <v>34540</v>
      </c>
      <c r="J59" s="13" t="s">
        <v>345</v>
      </c>
      <c r="K59" s="7">
        <v>3.4</v>
      </c>
      <c r="L59" s="14">
        <v>0.22</v>
      </c>
      <c r="M59" s="13"/>
      <c r="N59" s="13">
        <v>1</v>
      </c>
      <c r="O59" s="13">
        <v>10</v>
      </c>
    </row>
    <row r="60" spans="1:15" ht="43.2" x14ac:dyDescent="0.3">
      <c r="A60" s="65"/>
      <c r="B60" s="59"/>
      <c r="C60" s="54"/>
      <c r="D60" s="2" t="s">
        <v>19</v>
      </c>
      <c r="E60" s="2" t="s">
        <v>244</v>
      </c>
      <c r="F60" s="2" t="s">
        <v>346</v>
      </c>
      <c r="G60" s="2" t="s">
        <v>16</v>
      </c>
      <c r="H60" s="4" t="s">
        <v>344</v>
      </c>
      <c r="I60" s="13">
        <v>34542</v>
      </c>
      <c r="J60" s="13" t="s">
        <v>345</v>
      </c>
      <c r="K60" s="7">
        <v>7.25</v>
      </c>
      <c r="L60" s="14">
        <v>0.22</v>
      </c>
      <c r="M60" s="13"/>
      <c r="N60" s="13">
        <v>1</v>
      </c>
      <c r="O60" s="13">
        <v>10</v>
      </c>
    </row>
    <row r="61" spans="1:15" ht="43.2" x14ac:dyDescent="0.3">
      <c r="A61" s="65"/>
      <c r="B61" s="59"/>
      <c r="C61" s="54"/>
      <c r="D61" s="2" t="s">
        <v>22</v>
      </c>
      <c r="E61" s="2" t="s">
        <v>244</v>
      </c>
      <c r="F61" s="2" t="s">
        <v>347</v>
      </c>
      <c r="G61" s="2" t="s">
        <v>16</v>
      </c>
      <c r="H61" s="4" t="s">
        <v>344</v>
      </c>
      <c r="I61" s="13">
        <v>34543</v>
      </c>
      <c r="J61" s="13" t="s">
        <v>345</v>
      </c>
      <c r="K61" s="7">
        <v>13.5</v>
      </c>
      <c r="L61" s="14">
        <v>0.22</v>
      </c>
      <c r="M61" s="13"/>
      <c r="N61" s="13">
        <v>1</v>
      </c>
      <c r="O61" s="13">
        <v>5</v>
      </c>
    </row>
    <row r="62" spans="1:15" ht="43.2" x14ac:dyDescent="0.3">
      <c r="A62" s="65" t="s">
        <v>355</v>
      </c>
      <c r="B62" s="58">
        <v>29</v>
      </c>
      <c r="C62" s="54" t="s">
        <v>617</v>
      </c>
      <c r="D62" s="2" t="s">
        <v>13</v>
      </c>
      <c r="E62" s="2" t="s">
        <v>351</v>
      </c>
      <c r="F62" s="2" t="s">
        <v>352</v>
      </c>
      <c r="G62" s="2" t="s">
        <v>16</v>
      </c>
      <c r="H62" s="4" t="s">
        <v>353</v>
      </c>
      <c r="I62" s="13">
        <v>20705</v>
      </c>
      <c r="J62" s="13" t="s">
        <v>354</v>
      </c>
      <c r="K62" s="7">
        <v>1.39</v>
      </c>
      <c r="L62" s="14">
        <v>0.22</v>
      </c>
      <c r="M62" s="13"/>
      <c r="N62" s="13">
        <v>1</v>
      </c>
      <c r="O62" s="13">
        <v>10</v>
      </c>
    </row>
    <row r="63" spans="1:15" ht="43.2" x14ac:dyDescent="0.3">
      <c r="A63" s="65"/>
      <c r="B63" s="59"/>
      <c r="C63" s="54"/>
      <c r="D63" s="2" t="s">
        <v>19</v>
      </c>
      <c r="E63" s="2" t="s">
        <v>351</v>
      </c>
      <c r="F63" s="2" t="s">
        <v>579</v>
      </c>
      <c r="G63" s="2" t="s">
        <v>16</v>
      </c>
      <c r="H63" s="4" t="s">
        <v>353</v>
      </c>
      <c r="I63" s="13">
        <v>20706</v>
      </c>
      <c r="J63" s="13" t="s">
        <v>354</v>
      </c>
      <c r="K63" s="7">
        <v>2.4900000000000002</v>
      </c>
      <c r="L63" s="14">
        <v>0.22</v>
      </c>
      <c r="M63" s="13"/>
      <c r="N63" s="13">
        <v>1</v>
      </c>
      <c r="O63" s="13">
        <v>10</v>
      </c>
    </row>
    <row r="64" spans="1:15" ht="28.8" x14ac:dyDescent="0.3">
      <c r="A64" s="58" t="s">
        <v>91</v>
      </c>
      <c r="B64" s="58">
        <v>30</v>
      </c>
      <c r="C64" s="54" t="s">
        <v>618</v>
      </c>
      <c r="D64" s="2" t="s">
        <v>13</v>
      </c>
      <c r="E64" s="2" t="s">
        <v>244</v>
      </c>
      <c r="F64" s="2" t="s">
        <v>371</v>
      </c>
      <c r="G64" s="2" t="s">
        <v>16</v>
      </c>
      <c r="H64" s="4" t="s">
        <v>372</v>
      </c>
      <c r="I64" s="13">
        <v>413566</v>
      </c>
      <c r="J64" s="13" t="s">
        <v>373</v>
      </c>
      <c r="K64" s="7">
        <v>2</v>
      </c>
      <c r="L64" s="14">
        <v>0.22</v>
      </c>
      <c r="M64" s="15">
        <f>K64</f>
        <v>2</v>
      </c>
      <c r="N64" s="13">
        <v>1</v>
      </c>
      <c r="O64" s="13">
        <v>10</v>
      </c>
    </row>
    <row r="65" spans="1:15" ht="28.8" x14ac:dyDescent="0.3">
      <c r="A65" s="59"/>
      <c r="B65" s="59"/>
      <c r="C65" s="54"/>
      <c r="D65" s="2" t="s">
        <v>19</v>
      </c>
      <c r="E65" s="2" t="s">
        <v>244</v>
      </c>
      <c r="F65" s="2" t="s">
        <v>374</v>
      </c>
      <c r="G65" s="2" t="s">
        <v>16</v>
      </c>
      <c r="H65" s="4" t="s">
        <v>375</v>
      </c>
      <c r="I65" s="13">
        <v>413567</v>
      </c>
      <c r="J65" s="13" t="s">
        <v>376</v>
      </c>
      <c r="K65" s="7">
        <v>4.7</v>
      </c>
      <c r="L65" s="14">
        <v>0.22</v>
      </c>
      <c r="M65" s="15">
        <f t="shared" ref="M65:M67" si="1">K65</f>
        <v>4.7</v>
      </c>
      <c r="N65" s="13">
        <v>1</v>
      </c>
      <c r="O65" s="13">
        <v>10</v>
      </c>
    </row>
    <row r="66" spans="1:15" ht="43.2" x14ac:dyDescent="0.3">
      <c r="A66" s="59"/>
      <c r="B66" s="59"/>
      <c r="C66" s="54"/>
      <c r="D66" s="2" t="s">
        <v>22</v>
      </c>
      <c r="E66" s="2" t="s">
        <v>244</v>
      </c>
      <c r="F66" s="2" t="s">
        <v>377</v>
      </c>
      <c r="G66" s="2" t="s">
        <v>16</v>
      </c>
      <c r="H66" s="4" t="s">
        <v>378</v>
      </c>
      <c r="I66" s="13">
        <v>413568</v>
      </c>
      <c r="J66" s="13" t="s">
        <v>379</v>
      </c>
      <c r="K66" s="7">
        <v>9.34</v>
      </c>
      <c r="L66" s="14">
        <v>0.22</v>
      </c>
      <c r="M66" s="15">
        <f t="shared" si="1"/>
        <v>9.34</v>
      </c>
      <c r="N66" s="13">
        <v>1</v>
      </c>
      <c r="O66" s="13">
        <v>5</v>
      </c>
    </row>
    <row r="67" spans="1:15" ht="43.2" x14ac:dyDescent="0.3">
      <c r="A67" s="59"/>
      <c r="B67" s="59"/>
      <c r="C67" s="54"/>
      <c r="D67" s="2" t="s">
        <v>25</v>
      </c>
      <c r="E67" s="2" t="s">
        <v>244</v>
      </c>
      <c r="F67" s="2" t="s">
        <v>380</v>
      </c>
      <c r="G67" s="2" t="s">
        <v>16</v>
      </c>
      <c r="H67" s="4" t="s">
        <v>381</v>
      </c>
      <c r="I67" s="13">
        <v>413571</v>
      </c>
      <c r="J67" s="13" t="s">
        <v>382</v>
      </c>
      <c r="K67" s="7">
        <v>6.19</v>
      </c>
      <c r="L67" s="14">
        <v>0.22</v>
      </c>
      <c r="M67" s="15">
        <f t="shared" si="1"/>
        <v>6.19</v>
      </c>
      <c r="N67" s="13">
        <v>1</v>
      </c>
      <c r="O67" s="13">
        <v>5</v>
      </c>
    </row>
    <row r="68" spans="1:15" ht="28.8" x14ac:dyDescent="0.3">
      <c r="A68" s="65" t="s">
        <v>370</v>
      </c>
      <c r="B68" s="65">
        <v>31</v>
      </c>
      <c r="C68" s="54" t="s">
        <v>619</v>
      </c>
      <c r="D68" s="2" t="s">
        <v>13</v>
      </c>
      <c r="E68" s="2" t="s">
        <v>244</v>
      </c>
      <c r="F68" s="2" t="s">
        <v>356</v>
      </c>
      <c r="G68" s="2" t="s">
        <v>16</v>
      </c>
      <c r="H68" s="13" t="s">
        <v>357</v>
      </c>
      <c r="I68" s="16" t="s">
        <v>358</v>
      </c>
      <c r="J68" s="17">
        <v>2227563</v>
      </c>
      <c r="K68" s="7">
        <v>0.61499999999999999</v>
      </c>
      <c r="L68" s="14">
        <v>0.22</v>
      </c>
      <c r="M68" s="15">
        <f>+K68</f>
        <v>0.61499999999999999</v>
      </c>
      <c r="N68" s="13">
        <v>10</v>
      </c>
      <c r="O68" s="13" t="s">
        <v>359</v>
      </c>
    </row>
    <row r="69" spans="1:15" ht="28.8" x14ac:dyDescent="0.3">
      <c r="A69" s="65"/>
      <c r="B69" s="65"/>
      <c r="C69" s="54"/>
      <c r="D69" s="2" t="s">
        <v>19</v>
      </c>
      <c r="E69" s="2" t="s">
        <v>244</v>
      </c>
      <c r="F69" s="2" t="s">
        <v>360</v>
      </c>
      <c r="G69" s="2" t="s">
        <v>16</v>
      </c>
      <c r="H69" s="13" t="s">
        <v>361</v>
      </c>
      <c r="I69" s="16" t="s">
        <v>362</v>
      </c>
      <c r="J69" s="17">
        <v>2227621</v>
      </c>
      <c r="K69" s="7">
        <v>1.85</v>
      </c>
      <c r="L69" s="14">
        <v>0.22</v>
      </c>
      <c r="M69" s="15">
        <f t="shared" ref="M69:M71" si="2">+K69</f>
        <v>1.85</v>
      </c>
      <c r="N69" s="13">
        <v>10</v>
      </c>
      <c r="O69" s="13" t="s">
        <v>359</v>
      </c>
    </row>
    <row r="70" spans="1:15" ht="28.8" x14ac:dyDescent="0.3">
      <c r="A70" s="65"/>
      <c r="B70" s="65"/>
      <c r="C70" s="54"/>
      <c r="D70" s="2" t="s">
        <v>22</v>
      </c>
      <c r="E70" s="2" t="s">
        <v>244</v>
      </c>
      <c r="F70" s="2" t="s">
        <v>363</v>
      </c>
      <c r="G70" s="2" t="s">
        <v>16</v>
      </c>
      <c r="H70" s="13" t="s">
        <v>364</v>
      </c>
      <c r="I70" s="16" t="s">
        <v>365</v>
      </c>
      <c r="J70" s="17">
        <v>2227622</v>
      </c>
      <c r="K70" s="7">
        <v>2.2650000000000001</v>
      </c>
      <c r="L70" s="14">
        <v>0.22</v>
      </c>
      <c r="M70" s="15">
        <f t="shared" si="2"/>
        <v>2.2650000000000001</v>
      </c>
      <c r="N70" s="13">
        <v>5</v>
      </c>
      <c r="O70" s="13" t="s">
        <v>366</v>
      </c>
    </row>
    <row r="71" spans="1:15" ht="28.8" x14ac:dyDescent="0.3">
      <c r="A71" s="65"/>
      <c r="B71" s="65"/>
      <c r="C71" s="54"/>
      <c r="D71" s="2" t="s">
        <v>25</v>
      </c>
      <c r="E71" s="2" t="s">
        <v>244</v>
      </c>
      <c r="F71" s="2" t="s">
        <v>367</v>
      </c>
      <c r="G71" s="2" t="s">
        <v>16</v>
      </c>
      <c r="H71" s="13" t="s">
        <v>368</v>
      </c>
      <c r="I71" s="16" t="s">
        <v>369</v>
      </c>
      <c r="J71" s="17">
        <v>2227624</v>
      </c>
      <c r="K71" s="7">
        <v>2.1749999999999998</v>
      </c>
      <c r="L71" s="14">
        <v>0.22</v>
      </c>
      <c r="M71" s="15">
        <f t="shared" si="2"/>
        <v>2.1749999999999998</v>
      </c>
      <c r="N71" s="13">
        <v>5</v>
      </c>
      <c r="O71" s="13" t="s">
        <v>366</v>
      </c>
    </row>
    <row r="72" spans="1:15" ht="43.2" x14ac:dyDescent="0.3">
      <c r="A72" s="1" t="s">
        <v>391</v>
      </c>
      <c r="B72" s="1">
        <v>32</v>
      </c>
      <c r="C72" s="48" t="s">
        <v>620</v>
      </c>
      <c r="D72" s="2" t="s">
        <v>13</v>
      </c>
      <c r="E72" s="2" t="s">
        <v>244</v>
      </c>
      <c r="F72" s="2" t="s">
        <v>388</v>
      </c>
      <c r="G72" s="2" t="s">
        <v>389</v>
      </c>
      <c r="H72" s="2" t="s">
        <v>390</v>
      </c>
      <c r="I72" s="13">
        <v>1701360010</v>
      </c>
      <c r="J72" s="13">
        <v>467870</v>
      </c>
      <c r="K72" s="7">
        <v>0.02</v>
      </c>
      <c r="L72" s="14">
        <v>0.22</v>
      </c>
      <c r="M72" s="7">
        <v>2.5</v>
      </c>
      <c r="N72" s="13">
        <v>1</v>
      </c>
      <c r="O72" s="13">
        <v>12</v>
      </c>
    </row>
    <row r="73" spans="1:15" ht="43.2" x14ac:dyDescent="0.3">
      <c r="A73" s="1" t="s">
        <v>407</v>
      </c>
      <c r="B73" s="1">
        <v>33</v>
      </c>
      <c r="C73" s="48" t="s">
        <v>621</v>
      </c>
      <c r="D73" s="2" t="s">
        <v>13</v>
      </c>
      <c r="E73" s="2" t="s">
        <v>392</v>
      </c>
      <c r="F73" s="26" t="s">
        <v>393</v>
      </c>
      <c r="G73" s="2" t="s">
        <v>16</v>
      </c>
      <c r="H73" s="4" t="s">
        <v>394</v>
      </c>
      <c r="I73" s="13">
        <v>551526</v>
      </c>
      <c r="J73" s="13">
        <v>1256702</v>
      </c>
      <c r="K73" s="7">
        <v>1.1499999999999999</v>
      </c>
      <c r="L73" s="10">
        <v>22</v>
      </c>
      <c r="M73" s="7">
        <v>1.1499999999999999</v>
      </c>
      <c r="N73" s="13" t="s">
        <v>395</v>
      </c>
      <c r="O73" s="13" t="s">
        <v>396</v>
      </c>
    </row>
    <row r="74" spans="1:15" ht="28.8" x14ac:dyDescent="0.3">
      <c r="A74" s="58" t="s">
        <v>355</v>
      </c>
      <c r="B74" s="58">
        <v>34</v>
      </c>
      <c r="C74" s="54" t="s">
        <v>622</v>
      </c>
      <c r="D74" s="2" t="s">
        <v>13</v>
      </c>
      <c r="E74" s="2" t="s">
        <v>351</v>
      </c>
      <c r="F74" s="2" t="s">
        <v>403</v>
      </c>
      <c r="G74" s="2" t="s">
        <v>16</v>
      </c>
      <c r="H74" s="4" t="s">
        <v>404</v>
      </c>
      <c r="I74" s="13">
        <v>20254</v>
      </c>
      <c r="J74" s="13" t="s">
        <v>405</v>
      </c>
      <c r="K74" s="7">
        <v>0.88900000000000001</v>
      </c>
      <c r="L74" s="14">
        <v>0.22</v>
      </c>
      <c r="M74" s="13"/>
      <c r="N74" s="13">
        <v>1</v>
      </c>
      <c r="O74" s="13">
        <v>20</v>
      </c>
    </row>
    <row r="75" spans="1:15" ht="28.8" x14ac:dyDescent="0.3">
      <c r="A75" s="59"/>
      <c r="B75" s="59"/>
      <c r="C75" s="54"/>
      <c r="D75" s="2" t="s">
        <v>19</v>
      </c>
      <c r="E75" s="2" t="s">
        <v>351</v>
      </c>
      <c r="F75" s="2" t="s">
        <v>406</v>
      </c>
      <c r="G75" s="2" t="s">
        <v>16</v>
      </c>
      <c r="H75" s="4" t="s">
        <v>404</v>
      </c>
      <c r="I75" s="13">
        <v>20255</v>
      </c>
      <c r="J75" s="13" t="s">
        <v>405</v>
      </c>
      <c r="K75" s="7">
        <v>1.4490000000000001</v>
      </c>
      <c r="L75" s="14">
        <v>0.22</v>
      </c>
      <c r="M75" s="13"/>
      <c r="N75" s="13">
        <v>1</v>
      </c>
      <c r="O75" s="13">
        <v>20</v>
      </c>
    </row>
    <row r="76" spans="1:15" ht="15" thickBot="1" x14ac:dyDescent="0.35">
      <c r="A76" s="58" t="s">
        <v>180</v>
      </c>
      <c r="B76" s="58">
        <v>35</v>
      </c>
      <c r="C76" s="54" t="s">
        <v>623</v>
      </c>
      <c r="D76" s="2" t="s">
        <v>13</v>
      </c>
      <c r="E76" s="2" t="s">
        <v>408</v>
      </c>
      <c r="F76" s="2" t="s">
        <v>409</v>
      </c>
      <c r="G76" s="2" t="s">
        <v>16</v>
      </c>
      <c r="H76" s="27" t="s">
        <v>410</v>
      </c>
      <c r="I76" s="28" t="s">
        <v>411</v>
      </c>
      <c r="J76" s="13">
        <v>1571831</v>
      </c>
      <c r="K76" s="7">
        <v>3</v>
      </c>
      <c r="L76" s="13">
        <v>22</v>
      </c>
      <c r="M76" s="7">
        <v>3</v>
      </c>
      <c r="N76" s="13">
        <v>1</v>
      </c>
      <c r="O76" s="13">
        <v>10</v>
      </c>
    </row>
    <row r="77" spans="1:15" ht="15" thickBot="1" x14ac:dyDescent="0.35">
      <c r="A77" s="59"/>
      <c r="B77" s="59"/>
      <c r="C77" s="54"/>
      <c r="D77" s="2" t="s">
        <v>19</v>
      </c>
      <c r="E77" s="2" t="s">
        <v>408</v>
      </c>
      <c r="F77" s="2" t="s">
        <v>412</v>
      </c>
      <c r="G77" s="2" t="s">
        <v>16</v>
      </c>
      <c r="H77" s="27" t="s">
        <v>413</v>
      </c>
      <c r="I77" s="28" t="s">
        <v>414</v>
      </c>
      <c r="J77" s="13">
        <v>1582905</v>
      </c>
      <c r="K77" s="7">
        <v>7.6</v>
      </c>
      <c r="L77" s="13">
        <v>22</v>
      </c>
      <c r="M77" s="7">
        <v>7.6</v>
      </c>
      <c r="N77" s="13">
        <v>1</v>
      </c>
      <c r="O77" s="13">
        <v>10</v>
      </c>
    </row>
    <row r="78" spans="1:15" ht="28.8" x14ac:dyDescent="0.3">
      <c r="A78" s="1" t="s">
        <v>407</v>
      </c>
      <c r="B78" s="1">
        <v>36</v>
      </c>
      <c r="C78" s="48" t="s">
        <v>624</v>
      </c>
      <c r="D78" s="2" t="s">
        <v>13</v>
      </c>
      <c r="E78" s="2" t="s">
        <v>415</v>
      </c>
      <c r="F78" s="2" t="s">
        <v>416</v>
      </c>
      <c r="G78" s="2" t="s">
        <v>389</v>
      </c>
      <c r="H78" s="4" t="s">
        <v>417</v>
      </c>
      <c r="I78" s="13">
        <v>754236</v>
      </c>
      <c r="J78" s="13">
        <v>2418123</v>
      </c>
      <c r="K78" s="7">
        <v>0.14000000000000001</v>
      </c>
      <c r="L78" s="6">
        <v>0.22</v>
      </c>
      <c r="M78" s="7">
        <v>2.8</v>
      </c>
      <c r="N78" s="13" t="s">
        <v>418</v>
      </c>
      <c r="O78" s="13" t="s">
        <v>419</v>
      </c>
    </row>
    <row r="79" spans="1:15" ht="28.8" x14ac:dyDescent="0.3">
      <c r="A79" s="1" t="s">
        <v>91</v>
      </c>
      <c r="B79" s="1">
        <v>37</v>
      </c>
      <c r="C79" s="48" t="s">
        <v>625</v>
      </c>
      <c r="D79" s="2" t="s">
        <v>13</v>
      </c>
      <c r="E79" s="2" t="s">
        <v>415</v>
      </c>
      <c r="F79" s="2" t="s">
        <v>420</v>
      </c>
      <c r="G79" s="2" t="s">
        <v>389</v>
      </c>
      <c r="H79" s="4" t="s">
        <v>421</v>
      </c>
      <c r="I79" s="13">
        <v>423286</v>
      </c>
      <c r="J79" s="13" t="s">
        <v>422</v>
      </c>
      <c r="K79" s="7">
        <v>0.17599999999999999</v>
      </c>
      <c r="L79" s="14">
        <v>0.22</v>
      </c>
      <c r="M79" s="13">
        <v>4.9279999999999999</v>
      </c>
      <c r="N79" s="13">
        <v>1</v>
      </c>
      <c r="O79" s="13">
        <v>1</v>
      </c>
    </row>
    <row r="80" spans="1:15" ht="54.75" customHeight="1" x14ac:dyDescent="0.3">
      <c r="A80" s="1" t="s">
        <v>582</v>
      </c>
      <c r="B80" s="1">
        <v>38</v>
      </c>
      <c r="C80" s="48" t="s">
        <v>626</v>
      </c>
      <c r="D80" s="11" t="s">
        <v>13</v>
      </c>
      <c r="E80" s="11" t="s">
        <v>415</v>
      </c>
      <c r="F80" s="11" t="s">
        <v>583</v>
      </c>
      <c r="G80" s="2"/>
      <c r="H80" s="4"/>
      <c r="I80" s="13"/>
      <c r="J80" s="13"/>
      <c r="K80" s="7"/>
      <c r="L80" s="14"/>
      <c r="M80" s="13"/>
      <c r="N80" s="13"/>
      <c r="O80" s="13"/>
    </row>
    <row r="81" spans="1:15" ht="28.8" x14ac:dyDescent="0.3">
      <c r="A81" s="11" t="s">
        <v>440</v>
      </c>
      <c r="B81" s="1">
        <v>39</v>
      </c>
      <c r="C81" s="48" t="s">
        <v>627</v>
      </c>
      <c r="D81" s="2" t="s">
        <v>13</v>
      </c>
      <c r="E81" s="2" t="s">
        <v>434</v>
      </c>
      <c r="F81" s="2" t="s">
        <v>435</v>
      </c>
      <c r="G81" s="2" t="s">
        <v>389</v>
      </c>
      <c r="H81" s="4" t="s">
        <v>436</v>
      </c>
      <c r="I81" s="20" t="s">
        <v>437</v>
      </c>
      <c r="J81" s="13">
        <v>435614</v>
      </c>
      <c r="K81" s="7">
        <v>0.22500000000000001</v>
      </c>
      <c r="L81" s="14">
        <v>0.22</v>
      </c>
      <c r="M81" s="21">
        <v>22.5</v>
      </c>
      <c r="N81" s="13">
        <v>1</v>
      </c>
      <c r="O81" s="13">
        <v>1</v>
      </c>
    </row>
    <row r="82" spans="1:15" x14ac:dyDescent="0.3">
      <c r="A82" s="11" t="s">
        <v>513</v>
      </c>
      <c r="B82" s="1">
        <v>40</v>
      </c>
      <c r="C82" s="51" t="s">
        <v>628</v>
      </c>
      <c r="D82" s="2" t="s">
        <v>13</v>
      </c>
      <c r="E82" s="2" t="s">
        <v>434</v>
      </c>
      <c r="F82" s="2" t="s">
        <v>441</v>
      </c>
      <c r="G82" s="2" t="s">
        <v>113</v>
      </c>
      <c r="H82" s="4" t="s">
        <v>442</v>
      </c>
      <c r="I82" s="4" t="s">
        <v>443</v>
      </c>
      <c r="J82" s="13">
        <v>1797389</v>
      </c>
      <c r="K82" s="7">
        <v>0.16</v>
      </c>
      <c r="L82" s="14">
        <v>0.22</v>
      </c>
      <c r="M82" s="15">
        <v>8</v>
      </c>
      <c r="N82" s="13">
        <v>1</v>
      </c>
      <c r="O82" s="13">
        <v>1</v>
      </c>
    </row>
    <row r="83" spans="1:15" x14ac:dyDescent="0.3">
      <c r="A83" s="58" t="s">
        <v>577</v>
      </c>
      <c r="B83" s="58">
        <v>41</v>
      </c>
      <c r="C83" s="55" t="s">
        <v>629</v>
      </c>
      <c r="D83" s="2" t="s">
        <v>13</v>
      </c>
      <c r="E83" s="2" t="s">
        <v>434</v>
      </c>
      <c r="F83" s="2" t="s">
        <v>495</v>
      </c>
      <c r="G83" s="2" t="s">
        <v>16</v>
      </c>
      <c r="H83" s="4" t="s">
        <v>496</v>
      </c>
      <c r="I83" s="13">
        <v>921237285</v>
      </c>
      <c r="J83" s="13">
        <v>372210</v>
      </c>
      <c r="K83" s="7">
        <v>4.0999999999999996</v>
      </c>
      <c r="L83" s="13">
        <v>22</v>
      </c>
      <c r="M83" s="13">
        <v>4.0999999999999996</v>
      </c>
      <c r="N83" s="13">
        <v>10</v>
      </c>
      <c r="O83" s="13">
        <v>1</v>
      </c>
    </row>
    <row r="84" spans="1:15" x14ac:dyDescent="0.3">
      <c r="A84" s="59"/>
      <c r="B84" s="59"/>
      <c r="C84" s="53"/>
      <c r="D84" s="2" t="s">
        <v>19</v>
      </c>
      <c r="E84" s="2" t="s">
        <v>434</v>
      </c>
      <c r="F84" s="2" t="s">
        <v>497</v>
      </c>
      <c r="G84" s="2" t="s">
        <v>16</v>
      </c>
      <c r="H84" s="4" t="s">
        <v>498</v>
      </c>
      <c r="I84" s="13">
        <v>927144764</v>
      </c>
      <c r="J84" s="13">
        <v>1293569</v>
      </c>
      <c r="K84" s="7">
        <v>4.58</v>
      </c>
      <c r="L84" s="13">
        <v>22</v>
      </c>
      <c r="M84" s="13">
        <v>4.58</v>
      </c>
      <c r="N84" s="13">
        <v>10</v>
      </c>
      <c r="O84" s="13">
        <v>1</v>
      </c>
    </row>
    <row r="85" spans="1:15" ht="43.2" x14ac:dyDescent="0.3">
      <c r="A85" s="58" t="s">
        <v>91</v>
      </c>
      <c r="B85" s="58">
        <v>42</v>
      </c>
      <c r="C85" s="53" t="s">
        <v>630</v>
      </c>
      <c r="D85" s="2" t="s">
        <v>13</v>
      </c>
      <c r="E85" s="2" t="s">
        <v>451</v>
      </c>
      <c r="F85" s="2" t="s">
        <v>452</v>
      </c>
      <c r="G85" s="2" t="s">
        <v>16</v>
      </c>
      <c r="H85" s="4" t="s">
        <v>453</v>
      </c>
      <c r="I85" s="13">
        <v>422567</v>
      </c>
      <c r="J85" s="13" t="s">
        <v>454</v>
      </c>
      <c r="K85" s="7">
        <v>1.75</v>
      </c>
      <c r="L85" s="14">
        <v>0.22</v>
      </c>
      <c r="M85" s="15">
        <f>K85</f>
        <v>1.75</v>
      </c>
      <c r="N85" s="13">
        <v>1</v>
      </c>
      <c r="O85" s="13">
        <v>10</v>
      </c>
    </row>
    <row r="86" spans="1:15" ht="43.2" x14ac:dyDescent="0.3">
      <c r="A86" s="59"/>
      <c r="B86" s="59"/>
      <c r="C86" s="53"/>
      <c r="D86" s="2" t="s">
        <v>19</v>
      </c>
      <c r="E86" s="2" t="s">
        <v>455</v>
      </c>
      <c r="F86" s="2" t="s">
        <v>456</v>
      </c>
      <c r="G86" s="2" t="s">
        <v>16</v>
      </c>
      <c r="H86" s="4" t="s">
        <v>457</v>
      </c>
      <c r="I86" s="13">
        <v>422572</v>
      </c>
      <c r="J86" s="13" t="s">
        <v>458</v>
      </c>
      <c r="K86" s="7">
        <v>4.9000000000000004</v>
      </c>
      <c r="L86" s="14">
        <v>0.22</v>
      </c>
      <c r="M86" s="15">
        <f>K86</f>
        <v>4.9000000000000004</v>
      </c>
      <c r="N86" s="13">
        <v>1</v>
      </c>
      <c r="O86" s="13">
        <v>10</v>
      </c>
    </row>
    <row r="87" spans="1:15" ht="28.8" x14ac:dyDescent="0.3">
      <c r="A87" s="1" t="s">
        <v>180</v>
      </c>
      <c r="B87" s="1">
        <v>43</v>
      </c>
      <c r="C87" s="48" t="s">
        <v>631</v>
      </c>
      <c r="D87" s="2" t="s">
        <v>13</v>
      </c>
      <c r="E87" s="3" t="s">
        <v>434</v>
      </c>
      <c r="F87" s="2" t="s">
        <v>502</v>
      </c>
      <c r="G87" s="2" t="s">
        <v>16</v>
      </c>
      <c r="H87" s="18" t="s">
        <v>503</v>
      </c>
      <c r="I87" s="13" t="s">
        <v>504</v>
      </c>
      <c r="J87" s="13">
        <v>1979283</v>
      </c>
      <c r="K87" s="7">
        <v>6.9</v>
      </c>
      <c r="L87" s="13">
        <v>22</v>
      </c>
      <c r="M87" s="7">
        <v>6.9</v>
      </c>
      <c r="N87" s="13">
        <v>1</v>
      </c>
      <c r="O87" s="13">
        <v>5</v>
      </c>
    </row>
    <row r="88" spans="1:15" ht="28.8" x14ac:dyDescent="0.3">
      <c r="A88" s="1" t="s">
        <v>326</v>
      </c>
      <c r="B88" s="1">
        <v>44</v>
      </c>
      <c r="C88" s="49" t="s">
        <v>632</v>
      </c>
      <c r="D88" s="2" t="s">
        <v>13</v>
      </c>
      <c r="E88" s="3" t="s">
        <v>505</v>
      </c>
      <c r="F88" s="3" t="s">
        <v>506</v>
      </c>
      <c r="G88" s="2" t="s">
        <v>507</v>
      </c>
      <c r="H88" s="23" t="s">
        <v>646</v>
      </c>
      <c r="I88" s="23" t="s">
        <v>647</v>
      </c>
      <c r="J88" s="23" t="s">
        <v>648</v>
      </c>
      <c r="K88" s="7">
        <v>2.3485714285714287E-2</v>
      </c>
      <c r="L88" s="14">
        <v>0.22</v>
      </c>
      <c r="M88" s="24">
        <v>8.2200000000000006</v>
      </c>
      <c r="N88" s="72">
        <v>1</v>
      </c>
      <c r="O88" s="25">
        <v>10</v>
      </c>
    </row>
    <row r="89" spans="1:15" ht="28.8" x14ac:dyDescent="0.3">
      <c r="A89" s="1" t="s">
        <v>326</v>
      </c>
      <c r="B89" s="1">
        <v>45</v>
      </c>
      <c r="C89" s="49" t="s">
        <v>633</v>
      </c>
      <c r="D89" s="2" t="s">
        <v>13</v>
      </c>
      <c r="E89" s="3" t="s">
        <v>111</v>
      </c>
      <c r="F89" s="3" t="s">
        <v>514</v>
      </c>
      <c r="G89" s="2" t="s">
        <v>507</v>
      </c>
      <c r="H89" s="23" t="s">
        <v>515</v>
      </c>
      <c r="I89" s="23" t="s">
        <v>516</v>
      </c>
      <c r="J89" s="23" t="s">
        <v>517</v>
      </c>
      <c r="K89" s="7">
        <v>0.35</v>
      </c>
      <c r="L89" s="25">
        <v>22</v>
      </c>
      <c r="M89" s="24">
        <v>10.5</v>
      </c>
      <c r="N89" s="13">
        <v>1</v>
      </c>
      <c r="O89" s="13">
        <v>1</v>
      </c>
    </row>
    <row r="90" spans="1:15" ht="28.8" x14ac:dyDescent="0.3">
      <c r="A90" s="58" t="s">
        <v>530</v>
      </c>
      <c r="B90" s="58">
        <v>46</v>
      </c>
      <c r="C90" s="54" t="s">
        <v>634</v>
      </c>
      <c r="D90" s="2" t="s">
        <v>13</v>
      </c>
      <c r="E90" s="2" t="s">
        <v>519</v>
      </c>
      <c r="F90" s="2" t="s">
        <v>520</v>
      </c>
      <c r="G90" s="2" t="s">
        <v>16</v>
      </c>
      <c r="H90" s="4" t="s">
        <v>521</v>
      </c>
      <c r="I90" s="4" t="s">
        <v>522</v>
      </c>
      <c r="J90" s="13" t="s">
        <v>523</v>
      </c>
      <c r="K90" s="12">
        <v>4.7</v>
      </c>
      <c r="L90" s="14">
        <v>0.22</v>
      </c>
      <c r="M90" s="12">
        <v>4.7</v>
      </c>
      <c r="N90" s="13">
        <v>1</v>
      </c>
      <c r="O90" s="13">
        <v>20</v>
      </c>
    </row>
    <row r="91" spans="1:15" ht="28.8" x14ac:dyDescent="0.3">
      <c r="A91" s="59"/>
      <c r="B91" s="59"/>
      <c r="C91" s="54"/>
      <c r="D91" s="2" t="s">
        <v>19</v>
      </c>
      <c r="E91" s="2" t="s">
        <v>519</v>
      </c>
      <c r="F91" s="2" t="s">
        <v>524</v>
      </c>
      <c r="G91" s="2" t="s">
        <v>16</v>
      </c>
      <c r="H91" s="4" t="s">
        <v>521</v>
      </c>
      <c r="I91" s="4" t="s">
        <v>525</v>
      </c>
      <c r="J91" s="13" t="s">
        <v>523</v>
      </c>
      <c r="K91" s="12">
        <v>6.3</v>
      </c>
      <c r="L91" s="14">
        <v>0.22</v>
      </c>
      <c r="M91" s="12">
        <v>6.3</v>
      </c>
      <c r="N91" s="13">
        <v>1</v>
      </c>
      <c r="O91" s="13">
        <v>20</v>
      </c>
    </row>
    <row r="92" spans="1:15" ht="28.8" x14ac:dyDescent="0.3">
      <c r="A92" s="59"/>
      <c r="B92" s="59"/>
      <c r="C92" s="54"/>
      <c r="D92" s="2" t="s">
        <v>22</v>
      </c>
      <c r="E92" s="2" t="s">
        <v>519</v>
      </c>
      <c r="F92" s="2" t="s">
        <v>526</v>
      </c>
      <c r="G92" s="2" t="s">
        <v>16</v>
      </c>
      <c r="H92" s="4" t="s">
        <v>521</v>
      </c>
      <c r="I92" s="4" t="s">
        <v>527</v>
      </c>
      <c r="J92" s="13" t="s">
        <v>523</v>
      </c>
      <c r="K92" s="12">
        <v>10.7</v>
      </c>
      <c r="L92" s="14">
        <v>0.22</v>
      </c>
      <c r="M92" s="12">
        <v>10.7</v>
      </c>
      <c r="N92" s="13">
        <v>1</v>
      </c>
      <c r="O92" s="13">
        <v>20</v>
      </c>
    </row>
    <row r="93" spans="1:15" ht="28.8" x14ac:dyDescent="0.3">
      <c r="A93" s="59"/>
      <c r="B93" s="59"/>
      <c r="C93" s="54"/>
      <c r="D93" s="2" t="s">
        <v>25</v>
      </c>
      <c r="E93" s="2" t="s">
        <v>519</v>
      </c>
      <c r="F93" s="2" t="s">
        <v>528</v>
      </c>
      <c r="G93" s="2" t="s">
        <v>16</v>
      </c>
      <c r="H93" s="4" t="s">
        <v>521</v>
      </c>
      <c r="I93" s="4" t="s">
        <v>529</v>
      </c>
      <c r="J93" s="13" t="s">
        <v>523</v>
      </c>
      <c r="K93" s="12">
        <v>11.6</v>
      </c>
      <c r="L93" s="14">
        <v>0.22</v>
      </c>
      <c r="M93" s="12">
        <v>11.6</v>
      </c>
      <c r="N93" s="13">
        <v>1</v>
      </c>
      <c r="O93" s="13">
        <v>20</v>
      </c>
    </row>
    <row r="94" spans="1:15" ht="43.2" x14ac:dyDescent="0.3">
      <c r="A94" s="58" t="s">
        <v>530</v>
      </c>
      <c r="B94" s="58">
        <v>47</v>
      </c>
      <c r="C94" s="54" t="s">
        <v>635</v>
      </c>
      <c r="D94" s="2" t="s">
        <v>13</v>
      </c>
      <c r="E94" s="2" t="s">
        <v>519</v>
      </c>
      <c r="F94" s="2" t="s">
        <v>531</v>
      </c>
      <c r="G94" s="2" t="s">
        <v>16</v>
      </c>
      <c r="H94" s="70" t="s">
        <v>641</v>
      </c>
      <c r="I94" s="70" t="s">
        <v>642</v>
      </c>
      <c r="J94" s="70" t="s">
        <v>643</v>
      </c>
      <c r="K94" s="70">
        <v>37.648000000000003</v>
      </c>
      <c r="L94" s="71">
        <v>0.22</v>
      </c>
      <c r="M94" s="70">
        <v>37.648000000000003</v>
      </c>
      <c r="N94" s="72">
        <v>1</v>
      </c>
      <c r="O94" s="72">
        <v>10</v>
      </c>
    </row>
    <row r="95" spans="1:15" ht="43.2" x14ac:dyDescent="0.3">
      <c r="A95" s="59"/>
      <c r="B95" s="59"/>
      <c r="C95" s="54"/>
      <c r="D95" s="2" t="s">
        <v>19</v>
      </c>
      <c r="E95" s="2" t="s">
        <v>519</v>
      </c>
      <c r="F95" s="2" t="s">
        <v>532</v>
      </c>
      <c r="G95" s="2" t="s">
        <v>16</v>
      </c>
      <c r="H95" s="70" t="s">
        <v>641</v>
      </c>
      <c r="I95" s="70" t="s">
        <v>644</v>
      </c>
      <c r="J95" s="70" t="s">
        <v>643</v>
      </c>
      <c r="K95" s="70">
        <v>66.768000000000001</v>
      </c>
      <c r="L95" s="71">
        <v>0.22</v>
      </c>
      <c r="M95" s="70">
        <v>66.768000000000001</v>
      </c>
      <c r="N95" s="72">
        <v>1</v>
      </c>
      <c r="O95" s="72">
        <v>10</v>
      </c>
    </row>
    <row r="96" spans="1:15" ht="43.2" x14ac:dyDescent="0.3">
      <c r="A96" s="59"/>
      <c r="B96" s="59"/>
      <c r="C96" s="54"/>
      <c r="D96" s="2" t="s">
        <v>22</v>
      </c>
      <c r="E96" s="2" t="s">
        <v>519</v>
      </c>
      <c r="F96" s="2" t="s">
        <v>533</v>
      </c>
      <c r="G96" s="2" t="s">
        <v>16</v>
      </c>
      <c r="H96" s="70" t="s">
        <v>641</v>
      </c>
      <c r="I96" s="70" t="s">
        <v>645</v>
      </c>
      <c r="J96" s="70" t="s">
        <v>643</v>
      </c>
      <c r="K96" s="70">
        <v>111.45</v>
      </c>
      <c r="L96" s="71">
        <v>0.22</v>
      </c>
      <c r="M96" s="70">
        <v>111.45</v>
      </c>
      <c r="N96" s="72">
        <v>1</v>
      </c>
      <c r="O96" s="72">
        <v>10</v>
      </c>
    </row>
    <row r="97" spans="1:15" ht="41.25" customHeight="1" x14ac:dyDescent="0.3">
      <c r="A97" s="11" t="s">
        <v>582</v>
      </c>
      <c r="B97" s="11">
        <v>48</v>
      </c>
      <c r="C97" s="48" t="s">
        <v>636</v>
      </c>
      <c r="D97" s="11" t="s">
        <v>13</v>
      </c>
      <c r="E97" s="11" t="s">
        <v>519</v>
      </c>
      <c r="F97" s="11" t="s">
        <v>584</v>
      </c>
      <c r="G97" s="2"/>
      <c r="H97" s="4"/>
      <c r="I97" s="13"/>
      <c r="J97" s="13"/>
      <c r="K97" s="7"/>
      <c r="L97" s="13"/>
      <c r="M97" s="7"/>
      <c r="N97" s="13"/>
      <c r="O97" s="13"/>
    </row>
    <row r="98" spans="1:15" ht="28.8" x14ac:dyDescent="0.3">
      <c r="A98" s="58" t="s">
        <v>544</v>
      </c>
      <c r="B98" s="58">
        <v>49</v>
      </c>
      <c r="C98" s="54" t="s">
        <v>637</v>
      </c>
      <c r="D98" s="2" t="s">
        <v>13</v>
      </c>
      <c r="E98" s="2" t="s">
        <v>534</v>
      </c>
      <c r="F98" s="43" t="s">
        <v>535</v>
      </c>
      <c r="G98" s="2" t="s">
        <v>536</v>
      </c>
      <c r="H98" s="31" t="s">
        <v>537</v>
      </c>
      <c r="I98" s="13">
        <v>1503353</v>
      </c>
      <c r="J98" s="13" t="s">
        <v>538</v>
      </c>
      <c r="K98" s="7">
        <v>167</v>
      </c>
      <c r="L98" s="14">
        <v>0.22</v>
      </c>
      <c r="M98" s="7">
        <v>167</v>
      </c>
      <c r="N98" s="13">
        <v>1</v>
      </c>
      <c r="O98" s="13">
        <v>1</v>
      </c>
    </row>
    <row r="99" spans="1:15" ht="28.8" x14ac:dyDescent="0.3">
      <c r="A99" s="59"/>
      <c r="B99" s="59"/>
      <c r="C99" s="54"/>
      <c r="D99" s="2" t="s">
        <v>19</v>
      </c>
      <c r="E99" s="2" t="s">
        <v>539</v>
      </c>
      <c r="F99" s="43" t="s">
        <v>540</v>
      </c>
      <c r="G99" s="2" t="s">
        <v>16</v>
      </c>
      <c r="H99" s="31" t="s">
        <v>541</v>
      </c>
      <c r="I99" s="20" t="s">
        <v>542</v>
      </c>
      <c r="J99" s="13" t="s">
        <v>543</v>
      </c>
      <c r="K99" s="60"/>
      <c r="L99" s="61"/>
      <c r="M99" s="62"/>
      <c r="N99" s="13">
        <v>6</v>
      </c>
      <c r="O99" s="13">
        <v>6</v>
      </c>
    </row>
    <row r="100" spans="1:15" ht="43.2" x14ac:dyDescent="0.3">
      <c r="A100" s="58" t="s">
        <v>562</v>
      </c>
      <c r="B100" s="58">
        <v>50</v>
      </c>
      <c r="C100" s="54" t="s">
        <v>638</v>
      </c>
      <c r="D100" s="2" t="s">
        <v>13</v>
      </c>
      <c r="E100" s="2" t="s">
        <v>545</v>
      </c>
      <c r="F100" s="2" t="s">
        <v>546</v>
      </c>
      <c r="G100" s="2" t="s">
        <v>16</v>
      </c>
      <c r="H100" s="2" t="s">
        <v>547</v>
      </c>
      <c r="I100" s="2" t="s">
        <v>548</v>
      </c>
      <c r="J100" s="2" t="s">
        <v>549</v>
      </c>
      <c r="K100" s="7">
        <v>0.26</v>
      </c>
      <c r="L100" s="14">
        <v>0.22</v>
      </c>
      <c r="M100" s="15">
        <f>K100</f>
        <v>0.26</v>
      </c>
      <c r="N100" s="13">
        <v>1</v>
      </c>
      <c r="O100" s="13">
        <v>24</v>
      </c>
    </row>
    <row r="101" spans="1:15" ht="28.8" x14ac:dyDescent="0.3">
      <c r="A101" s="59"/>
      <c r="B101" s="59"/>
      <c r="C101" s="54"/>
      <c r="D101" s="2" t="s">
        <v>19</v>
      </c>
      <c r="E101" s="2" t="s">
        <v>545</v>
      </c>
      <c r="F101" s="2" t="s">
        <v>550</v>
      </c>
      <c r="G101" s="2" t="s">
        <v>16</v>
      </c>
      <c r="H101" s="2" t="s">
        <v>551</v>
      </c>
      <c r="I101" s="2" t="s">
        <v>552</v>
      </c>
      <c r="J101" s="2" t="s">
        <v>553</v>
      </c>
      <c r="K101" s="7">
        <v>1.99</v>
      </c>
      <c r="L101" s="14">
        <v>0.22</v>
      </c>
      <c r="M101" s="15">
        <f t="shared" ref="M101:M103" si="3">K101</f>
        <v>1.99</v>
      </c>
      <c r="N101" s="13">
        <v>1</v>
      </c>
      <c r="O101" s="13">
        <v>20</v>
      </c>
    </row>
    <row r="102" spans="1:15" ht="43.2" x14ac:dyDescent="0.3">
      <c r="A102" s="59"/>
      <c r="B102" s="59"/>
      <c r="C102" s="54"/>
      <c r="D102" s="2" t="s">
        <v>22</v>
      </c>
      <c r="E102" s="2" t="s">
        <v>545</v>
      </c>
      <c r="F102" s="2" t="s">
        <v>554</v>
      </c>
      <c r="G102" s="2" t="s">
        <v>16</v>
      </c>
      <c r="H102" s="2" t="s">
        <v>555</v>
      </c>
      <c r="I102" s="2" t="s">
        <v>556</v>
      </c>
      <c r="J102" s="2" t="s">
        <v>557</v>
      </c>
      <c r="K102" s="7">
        <v>0.89</v>
      </c>
      <c r="L102" s="14">
        <v>0.22</v>
      </c>
      <c r="M102" s="15">
        <f t="shared" si="3"/>
        <v>0.89</v>
      </c>
      <c r="N102" s="13">
        <v>1</v>
      </c>
      <c r="O102" s="13">
        <v>20</v>
      </c>
    </row>
    <row r="103" spans="1:15" ht="43.2" x14ac:dyDescent="0.3">
      <c r="A103" s="59"/>
      <c r="B103" s="59"/>
      <c r="C103" s="54"/>
      <c r="D103" s="2" t="s">
        <v>25</v>
      </c>
      <c r="E103" s="2" t="s">
        <v>545</v>
      </c>
      <c r="F103" s="2" t="s">
        <v>558</v>
      </c>
      <c r="G103" s="2" t="s">
        <v>16</v>
      </c>
      <c r="H103" s="2" t="s">
        <v>559</v>
      </c>
      <c r="I103" s="2" t="s">
        <v>560</v>
      </c>
      <c r="J103" s="2" t="s">
        <v>561</v>
      </c>
      <c r="K103" s="7">
        <v>3</v>
      </c>
      <c r="L103" s="14">
        <v>0.22</v>
      </c>
      <c r="M103" s="15">
        <f t="shared" si="3"/>
        <v>3</v>
      </c>
      <c r="N103" s="13">
        <v>1</v>
      </c>
      <c r="O103" s="13">
        <v>20</v>
      </c>
    </row>
    <row r="104" spans="1:15" ht="43.5" customHeight="1" x14ac:dyDescent="0.3">
      <c r="A104" s="11" t="s">
        <v>582</v>
      </c>
      <c r="B104" s="11">
        <v>51</v>
      </c>
      <c r="C104" s="52">
        <v>9669330789</v>
      </c>
      <c r="D104" s="11" t="s">
        <v>13</v>
      </c>
      <c r="E104" s="11" t="s">
        <v>545</v>
      </c>
      <c r="F104" s="11" t="s">
        <v>585</v>
      </c>
      <c r="G104" s="2"/>
      <c r="H104" s="2"/>
      <c r="I104" s="2"/>
      <c r="J104" s="2"/>
      <c r="K104" s="7"/>
      <c r="L104" s="14"/>
      <c r="M104" s="15"/>
      <c r="N104" s="13"/>
      <c r="O104" s="13"/>
    </row>
    <row r="105" spans="1:15" ht="43.5" customHeight="1" x14ac:dyDescent="0.3">
      <c r="A105" s="63" t="s">
        <v>582</v>
      </c>
      <c r="B105" s="63">
        <v>52</v>
      </c>
      <c r="C105" s="54" t="s">
        <v>639</v>
      </c>
      <c r="D105" s="11" t="s">
        <v>13</v>
      </c>
      <c r="E105" s="11" t="s">
        <v>567</v>
      </c>
      <c r="F105" s="46" t="s">
        <v>586</v>
      </c>
      <c r="G105" s="2"/>
      <c r="H105" s="2"/>
      <c r="I105" s="2"/>
      <c r="J105" s="2"/>
      <c r="K105" s="7"/>
      <c r="L105" s="14"/>
      <c r="M105" s="15"/>
      <c r="N105" s="13"/>
      <c r="O105" s="13"/>
    </row>
    <row r="106" spans="1:15" ht="40.5" customHeight="1" x14ac:dyDescent="0.3">
      <c r="A106" s="64"/>
      <c r="B106" s="64"/>
      <c r="C106" s="54"/>
      <c r="D106" s="11" t="s">
        <v>19</v>
      </c>
      <c r="E106" s="11" t="s">
        <v>567</v>
      </c>
      <c r="F106" s="46" t="s">
        <v>587</v>
      </c>
      <c r="G106" s="2"/>
      <c r="H106" s="2"/>
      <c r="I106" s="2"/>
      <c r="J106" s="2"/>
      <c r="K106" s="7"/>
      <c r="L106" s="14"/>
      <c r="M106" s="15"/>
      <c r="N106" s="13"/>
      <c r="O106" s="13"/>
    </row>
    <row r="107" spans="1:15" ht="43.2" x14ac:dyDescent="0.3">
      <c r="A107" s="58" t="s">
        <v>544</v>
      </c>
      <c r="B107" s="58">
        <v>53</v>
      </c>
      <c r="C107" s="54" t="s">
        <v>640</v>
      </c>
      <c r="D107" s="2" t="s">
        <v>13</v>
      </c>
      <c r="E107" s="2" t="s">
        <v>567</v>
      </c>
      <c r="F107" s="2" t="s">
        <v>568</v>
      </c>
      <c r="G107" s="2" t="s">
        <v>569</v>
      </c>
      <c r="H107" s="13" t="s">
        <v>570</v>
      </c>
      <c r="I107" s="13">
        <v>1506253</v>
      </c>
      <c r="J107" s="13" t="s">
        <v>571</v>
      </c>
      <c r="K107" s="7">
        <v>6.4</v>
      </c>
      <c r="L107" s="14">
        <v>0.22</v>
      </c>
      <c r="M107" s="7">
        <v>259.2</v>
      </c>
      <c r="N107" s="13">
        <v>1</v>
      </c>
      <c r="O107" s="13">
        <v>3</v>
      </c>
    </row>
    <row r="108" spans="1:15" ht="43.2" x14ac:dyDescent="0.3">
      <c r="A108" s="59"/>
      <c r="B108" s="59"/>
      <c r="C108" s="54"/>
      <c r="D108" s="2" t="s">
        <v>19</v>
      </c>
      <c r="E108" s="2" t="s">
        <v>567</v>
      </c>
      <c r="F108" s="2" t="s">
        <v>572</v>
      </c>
      <c r="G108" s="2" t="s">
        <v>569</v>
      </c>
      <c r="H108" s="13" t="s">
        <v>573</v>
      </c>
      <c r="I108" s="13">
        <v>1506256</v>
      </c>
      <c r="J108" s="13" t="s">
        <v>574</v>
      </c>
      <c r="K108" s="7">
        <v>6.4</v>
      </c>
      <c r="L108" s="14">
        <v>0.22</v>
      </c>
      <c r="M108" s="7">
        <v>129.6</v>
      </c>
      <c r="N108" s="13">
        <v>1</v>
      </c>
      <c r="O108" s="13">
        <v>3</v>
      </c>
    </row>
  </sheetData>
  <autoFilter ref="A1:O108" xr:uid="{00000000-0001-0000-0000-000000000000}"/>
  <mergeCells count="97">
    <mergeCell ref="B74:B75"/>
    <mergeCell ref="A74:A75"/>
    <mergeCell ref="B76:B77"/>
    <mergeCell ref="A76:A77"/>
    <mergeCell ref="B85:B86"/>
    <mergeCell ref="A85:A86"/>
    <mergeCell ref="B83:B84"/>
    <mergeCell ref="A83:A84"/>
    <mergeCell ref="B59:B61"/>
    <mergeCell ref="B62:B63"/>
    <mergeCell ref="A62:A63"/>
    <mergeCell ref="A59:A61"/>
    <mergeCell ref="B68:B71"/>
    <mergeCell ref="A68:A71"/>
    <mergeCell ref="B64:B67"/>
    <mergeCell ref="A64:A67"/>
    <mergeCell ref="B51:B52"/>
    <mergeCell ref="A51:A52"/>
    <mergeCell ref="B53:B54"/>
    <mergeCell ref="A53:A54"/>
    <mergeCell ref="B57:B58"/>
    <mergeCell ref="A57:A58"/>
    <mergeCell ref="B41:B42"/>
    <mergeCell ref="B44:B46"/>
    <mergeCell ref="B47:B50"/>
    <mergeCell ref="A47:A50"/>
    <mergeCell ref="A41:A42"/>
    <mergeCell ref="A44:A46"/>
    <mergeCell ref="B32:B33"/>
    <mergeCell ref="A32:A33"/>
    <mergeCell ref="B34:B35"/>
    <mergeCell ref="B37:B38"/>
    <mergeCell ref="A37:A38"/>
    <mergeCell ref="A34:A35"/>
    <mergeCell ref="B29:B30"/>
    <mergeCell ref="B27:B28"/>
    <mergeCell ref="A22:A25"/>
    <mergeCell ref="A27:A28"/>
    <mergeCell ref="A29:A30"/>
    <mergeCell ref="B22:B25"/>
    <mergeCell ref="B17:B20"/>
    <mergeCell ref="A2:A5"/>
    <mergeCell ref="A6:A8"/>
    <mergeCell ref="A9:A10"/>
    <mergeCell ref="A11:A13"/>
    <mergeCell ref="A14:A16"/>
    <mergeCell ref="A17:A20"/>
    <mergeCell ref="B2:B5"/>
    <mergeCell ref="B6:B8"/>
    <mergeCell ref="B9:B10"/>
    <mergeCell ref="B11:B13"/>
    <mergeCell ref="B14:B16"/>
    <mergeCell ref="B90:B93"/>
    <mergeCell ref="A90:A93"/>
    <mergeCell ref="B94:B96"/>
    <mergeCell ref="A94:A96"/>
    <mergeCell ref="B98:B99"/>
    <mergeCell ref="A107:A108"/>
    <mergeCell ref="K99:M99"/>
    <mergeCell ref="A98:A99"/>
    <mergeCell ref="B100:B103"/>
    <mergeCell ref="A100:A103"/>
    <mergeCell ref="B107:B108"/>
    <mergeCell ref="A105:A106"/>
    <mergeCell ref="B105:B106"/>
    <mergeCell ref="C105:C106"/>
    <mergeCell ref="C107:C108"/>
    <mergeCell ref="C2:C5"/>
    <mergeCell ref="C6:C8"/>
    <mergeCell ref="C9:C10"/>
    <mergeCell ref="C11:C13"/>
    <mergeCell ref="C14:C16"/>
    <mergeCell ref="C17:C20"/>
    <mergeCell ref="C22:C25"/>
    <mergeCell ref="C27:C28"/>
    <mergeCell ref="C29:C30"/>
    <mergeCell ref="C32:C33"/>
    <mergeCell ref="C34:C35"/>
    <mergeCell ref="C37:C38"/>
    <mergeCell ref="C41:C42"/>
    <mergeCell ref="C44:C46"/>
    <mergeCell ref="C47:C50"/>
    <mergeCell ref="C51:C52"/>
    <mergeCell ref="C53:C54"/>
    <mergeCell ref="C57:C58"/>
    <mergeCell ref="C59:C61"/>
    <mergeCell ref="C62:C63"/>
    <mergeCell ref="C64:C67"/>
    <mergeCell ref="C68:C71"/>
    <mergeCell ref="C74:C75"/>
    <mergeCell ref="C76:C77"/>
    <mergeCell ref="C83:C84"/>
    <mergeCell ref="C85:C86"/>
    <mergeCell ref="C90:C93"/>
    <mergeCell ref="C94:C96"/>
    <mergeCell ref="C98:C99"/>
    <mergeCell ref="C100:C103"/>
  </mergeCells>
  <dataValidations count="1">
    <dataValidation type="decimal" operator="greaterThanOrEqual" allowBlank="1" showInputMessage="1" showErrorMessage="1" errorTitle="Attenzione" error="Digitare valori numerici positivi" sqref="K90:K96 M90:M96" xr:uid="{34386F49-AF3D-4FB2-98F3-0DEE90C07FDD}">
      <formula1>0</formula1>
    </dataValidation>
  </dataValidations>
  <pageMargins left="0.7" right="0.7" top="0.75" bottom="0.75" header="0.3" footer="0.3"/>
  <pageSetup paperSize="9" scale="22" orientation="portrait" r:id="rId1"/>
  <rowBreaks count="2" manualBreakCount="2">
    <brk id="63" max="16383"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89827-DE03-4347-8DDE-963392C5E985}">
  <dimension ref="A1:I108"/>
  <sheetViews>
    <sheetView view="pageBreakPreview" topLeftCell="A89" zoomScale="60" zoomScaleNormal="100" workbookViewId="0">
      <selection activeCell="A99" sqref="A99:A100"/>
    </sheetView>
  </sheetViews>
  <sheetFormatPr defaultRowHeight="14.4" x14ac:dyDescent="0.3"/>
  <cols>
    <col min="1" max="1" width="27.6640625" customWidth="1"/>
    <col min="2" max="2" width="35.88671875" customWidth="1"/>
    <col min="3" max="3" width="16.5546875" customWidth="1"/>
    <col min="4" max="4" width="16.33203125" customWidth="1"/>
    <col min="5" max="6" width="17.33203125" customWidth="1"/>
    <col min="7" max="7" width="15.109375" customWidth="1"/>
    <col min="8" max="8" width="18.5546875" customWidth="1"/>
    <col min="9" max="9" width="22.6640625" customWidth="1"/>
  </cols>
  <sheetData>
    <row r="1" spans="1:9" ht="115.2" x14ac:dyDescent="0.3">
      <c r="A1" s="32" t="s">
        <v>0</v>
      </c>
      <c r="B1" s="33" t="s">
        <v>5</v>
      </c>
      <c r="C1" s="33" t="s">
        <v>29</v>
      </c>
      <c r="D1" s="33" t="s">
        <v>30</v>
      </c>
      <c r="E1" s="33" t="s">
        <v>31</v>
      </c>
      <c r="F1" s="33" t="s">
        <v>32</v>
      </c>
      <c r="G1" s="33" t="s">
        <v>8</v>
      </c>
      <c r="H1" s="33" t="s">
        <v>11</v>
      </c>
      <c r="I1" s="33" t="s">
        <v>12</v>
      </c>
    </row>
    <row r="2" spans="1:9" ht="45" customHeight="1" x14ac:dyDescent="0.3">
      <c r="A2" s="34">
        <v>1</v>
      </c>
      <c r="B2" s="13" t="s">
        <v>27</v>
      </c>
      <c r="C2" s="13" t="s">
        <v>33</v>
      </c>
      <c r="D2" s="13">
        <v>999016</v>
      </c>
      <c r="E2" s="13" t="s">
        <v>34</v>
      </c>
      <c r="F2" s="13" t="s">
        <v>35</v>
      </c>
      <c r="G2" s="5">
        <v>0.56999999999999995</v>
      </c>
      <c r="H2" s="13">
        <v>1</v>
      </c>
      <c r="I2" s="13">
        <v>3</v>
      </c>
    </row>
    <row r="3" spans="1:9" x14ac:dyDescent="0.3">
      <c r="A3" s="68">
        <v>2</v>
      </c>
      <c r="B3" s="22" t="s">
        <v>44</v>
      </c>
      <c r="C3" s="22" t="s">
        <v>45</v>
      </c>
      <c r="D3" s="22">
        <v>33146</v>
      </c>
      <c r="E3" s="22" t="s">
        <v>39</v>
      </c>
      <c r="F3" s="22" t="s">
        <v>36</v>
      </c>
      <c r="G3" s="22" t="s">
        <v>46</v>
      </c>
      <c r="H3" s="22">
        <v>1</v>
      </c>
      <c r="I3" s="22">
        <v>30</v>
      </c>
    </row>
    <row r="4" spans="1:9" x14ac:dyDescent="0.3">
      <c r="A4" s="68"/>
      <c r="B4" s="22" t="s">
        <v>44</v>
      </c>
      <c r="C4" s="22" t="s">
        <v>47</v>
      </c>
      <c r="D4" s="22">
        <v>33115</v>
      </c>
      <c r="E4" s="22" t="s">
        <v>39</v>
      </c>
      <c r="F4" s="22" t="s">
        <v>36</v>
      </c>
      <c r="G4" s="22" t="s">
        <v>48</v>
      </c>
      <c r="H4" s="22">
        <v>1</v>
      </c>
      <c r="I4" s="22">
        <v>5</v>
      </c>
    </row>
    <row r="5" spans="1:9" x14ac:dyDescent="0.3">
      <c r="A5" s="68"/>
      <c r="B5" s="22" t="s">
        <v>44</v>
      </c>
      <c r="C5" s="22" t="s">
        <v>49</v>
      </c>
      <c r="D5" s="22">
        <v>33120</v>
      </c>
      <c r="E5" s="22" t="s">
        <v>39</v>
      </c>
      <c r="F5" s="22" t="s">
        <v>36</v>
      </c>
      <c r="G5" s="22" t="s">
        <v>50</v>
      </c>
      <c r="H5" s="22">
        <v>1</v>
      </c>
      <c r="I5" s="22">
        <v>5</v>
      </c>
    </row>
    <row r="6" spans="1:9" x14ac:dyDescent="0.3">
      <c r="A6" s="68"/>
      <c r="B6" s="22" t="s">
        <v>44</v>
      </c>
      <c r="C6" s="22" t="s">
        <v>51</v>
      </c>
      <c r="D6" s="22">
        <v>33297</v>
      </c>
      <c r="E6" s="22" t="s">
        <v>39</v>
      </c>
      <c r="F6" s="22" t="s">
        <v>36</v>
      </c>
      <c r="G6" s="22" t="s">
        <v>52</v>
      </c>
      <c r="H6" s="22">
        <v>1</v>
      </c>
      <c r="I6" s="22">
        <v>10</v>
      </c>
    </row>
    <row r="7" spans="1:9" x14ac:dyDescent="0.3">
      <c r="A7" s="34">
        <v>3</v>
      </c>
      <c r="B7" s="22" t="s">
        <v>59</v>
      </c>
      <c r="C7" s="35" t="s">
        <v>60</v>
      </c>
      <c r="D7" s="35">
        <v>33283</v>
      </c>
      <c r="E7" s="13" t="s">
        <v>39</v>
      </c>
      <c r="F7" s="2" t="s">
        <v>53</v>
      </c>
      <c r="G7" s="36" t="s">
        <v>61</v>
      </c>
      <c r="H7" s="22">
        <v>1</v>
      </c>
      <c r="I7" s="22">
        <v>5</v>
      </c>
    </row>
    <row r="8" spans="1:9" x14ac:dyDescent="0.3">
      <c r="A8" s="68">
        <v>4</v>
      </c>
      <c r="B8" s="22" t="s">
        <v>44</v>
      </c>
      <c r="C8" s="22" t="s">
        <v>45</v>
      </c>
      <c r="D8" s="22">
        <v>33146</v>
      </c>
      <c r="E8" s="22" t="s">
        <v>39</v>
      </c>
      <c r="F8" s="22" t="s">
        <v>36</v>
      </c>
      <c r="G8" s="22" t="s">
        <v>46</v>
      </c>
      <c r="H8" s="22">
        <v>1</v>
      </c>
      <c r="I8" s="22">
        <v>30</v>
      </c>
    </row>
    <row r="9" spans="1:9" x14ac:dyDescent="0.3">
      <c r="A9" s="68"/>
      <c r="B9" s="22" t="s">
        <v>44</v>
      </c>
      <c r="C9" s="22" t="s">
        <v>47</v>
      </c>
      <c r="D9" s="22">
        <v>33115</v>
      </c>
      <c r="E9" s="22" t="s">
        <v>39</v>
      </c>
      <c r="F9" s="22" t="s">
        <v>36</v>
      </c>
      <c r="G9" s="22" t="s">
        <v>48</v>
      </c>
      <c r="H9" s="22">
        <v>1</v>
      </c>
      <c r="I9" s="22">
        <v>5</v>
      </c>
    </row>
    <row r="10" spans="1:9" x14ac:dyDescent="0.3">
      <c r="A10" s="68"/>
      <c r="B10" s="22" t="s">
        <v>44</v>
      </c>
      <c r="C10" s="22" t="s">
        <v>49</v>
      </c>
      <c r="D10" s="22">
        <v>33120</v>
      </c>
      <c r="E10" s="22" t="s">
        <v>39</v>
      </c>
      <c r="F10" s="22" t="s">
        <v>36</v>
      </c>
      <c r="G10" s="22" t="s">
        <v>50</v>
      </c>
      <c r="H10" s="22">
        <v>1</v>
      </c>
      <c r="I10" s="22">
        <v>5</v>
      </c>
    </row>
    <row r="11" spans="1:9" x14ac:dyDescent="0.3">
      <c r="A11" s="68"/>
      <c r="B11" s="22" t="s">
        <v>44</v>
      </c>
      <c r="C11" s="22" t="s">
        <v>51</v>
      </c>
      <c r="D11" s="22">
        <v>33297</v>
      </c>
      <c r="E11" s="22" t="s">
        <v>39</v>
      </c>
      <c r="F11" s="22" t="s">
        <v>36</v>
      </c>
      <c r="G11" s="22" t="s">
        <v>52</v>
      </c>
      <c r="H11" s="22">
        <v>1</v>
      </c>
      <c r="I11" s="22">
        <v>10</v>
      </c>
    </row>
    <row r="12" spans="1:9" x14ac:dyDescent="0.3">
      <c r="A12" s="68">
        <v>5</v>
      </c>
      <c r="B12" s="22" t="s">
        <v>73</v>
      </c>
      <c r="C12" s="22" t="s">
        <v>74</v>
      </c>
      <c r="D12" s="22">
        <v>33536</v>
      </c>
      <c r="E12" s="22" t="s">
        <v>68</v>
      </c>
      <c r="F12" s="22" t="s">
        <v>62</v>
      </c>
      <c r="G12" s="22" t="s">
        <v>75</v>
      </c>
      <c r="H12" s="22">
        <v>1</v>
      </c>
      <c r="I12" s="22">
        <v>10</v>
      </c>
    </row>
    <row r="13" spans="1:9" x14ac:dyDescent="0.3">
      <c r="A13" s="68"/>
      <c r="B13" s="22" t="s">
        <v>73</v>
      </c>
      <c r="C13" s="22" t="s">
        <v>47</v>
      </c>
      <c r="D13" s="22">
        <v>33539</v>
      </c>
      <c r="E13" s="22" t="s">
        <v>68</v>
      </c>
      <c r="F13" s="22" t="s">
        <v>62</v>
      </c>
      <c r="G13" s="22" t="s">
        <v>76</v>
      </c>
      <c r="H13" s="22">
        <v>1</v>
      </c>
      <c r="I13" s="22">
        <v>5</v>
      </c>
    </row>
    <row r="14" spans="1:9" x14ac:dyDescent="0.3">
      <c r="A14" s="68"/>
      <c r="B14" s="22" t="s">
        <v>73</v>
      </c>
      <c r="C14" s="22" t="s">
        <v>77</v>
      </c>
      <c r="D14" s="22">
        <v>33542</v>
      </c>
      <c r="E14" s="22" t="s">
        <v>68</v>
      </c>
      <c r="F14" s="22" t="s">
        <v>62</v>
      </c>
      <c r="G14" s="22" t="s">
        <v>78</v>
      </c>
      <c r="H14" s="22">
        <v>1</v>
      </c>
      <c r="I14" s="22">
        <v>5</v>
      </c>
    </row>
    <row r="15" spans="1:9" x14ac:dyDescent="0.3">
      <c r="A15" s="68"/>
      <c r="B15" s="22" t="s">
        <v>73</v>
      </c>
      <c r="C15" s="22" t="s">
        <v>79</v>
      </c>
      <c r="D15" s="22">
        <v>33518</v>
      </c>
      <c r="E15" s="22" t="s">
        <v>68</v>
      </c>
      <c r="F15" s="22" t="s">
        <v>62</v>
      </c>
      <c r="G15" s="22" t="s">
        <v>80</v>
      </c>
      <c r="H15" s="22">
        <v>1</v>
      </c>
      <c r="I15" s="22">
        <v>10</v>
      </c>
    </row>
    <row r="16" spans="1:9" x14ac:dyDescent="0.3">
      <c r="A16" s="68"/>
      <c r="B16" s="22" t="s">
        <v>73</v>
      </c>
      <c r="C16" s="22" t="s">
        <v>81</v>
      </c>
      <c r="D16" s="22">
        <v>33545</v>
      </c>
      <c r="E16" s="22" t="s">
        <v>68</v>
      </c>
      <c r="F16" s="22" t="s">
        <v>62</v>
      </c>
      <c r="G16" s="22" t="s">
        <v>82</v>
      </c>
      <c r="H16" s="22">
        <v>1</v>
      </c>
      <c r="I16" s="22">
        <v>5</v>
      </c>
    </row>
    <row r="17" spans="1:9" x14ac:dyDescent="0.3">
      <c r="A17" s="68"/>
      <c r="B17" s="22" t="s">
        <v>73</v>
      </c>
      <c r="C17" s="22" t="s">
        <v>51</v>
      </c>
      <c r="D17" s="22">
        <v>33538</v>
      </c>
      <c r="E17" s="22" t="s">
        <v>68</v>
      </c>
      <c r="F17" s="22" t="s">
        <v>62</v>
      </c>
      <c r="G17" s="22" t="s">
        <v>83</v>
      </c>
      <c r="H17" s="22">
        <v>1</v>
      </c>
      <c r="I17" s="22">
        <v>10</v>
      </c>
    </row>
    <row r="18" spans="1:9" x14ac:dyDescent="0.3">
      <c r="A18" s="68"/>
      <c r="B18" s="22" t="s">
        <v>73</v>
      </c>
      <c r="C18" s="22" t="s">
        <v>84</v>
      </c>
      <c r="D18" s="22">
        <v>33547</v>
      </c>
      <c r="E18" s="22" t="s">
        <v>68</v>
      </c>
      <c r="F18" s="22" t="s">
        <v>62</v>
      </c>
      <c r="G18" s="22" t="s">
        <v>85</v>
      </c>
      <c r="H18" s="22">
        <v>1</v>
      </c>
      <c r="I18" s="22">
        <v>10</v>
      </c>
    </row>
    <row r="19" spans="1:9" x14ac:dyDescent="0.3">
      <c r="A19" s="68"/>
      <c r="B19" s="22" t="s">
        <v>73</v>
      </c>
      <c r="C19" s="22" t="s">
        <v>86</v>
      </c>
      <c r="D19" s="22">
        <v>33548</v>
      </c>
      <c r="E19" s="22" t="s">
        <v>68</v>
      </c>
      <c r="F19" s="22" t="s">
        <v>62</v>
      </c>
      <c r="G19" s="22" t="s">
        <v>87</v>
      </c>
      <c r="H19" s="22">
        <v>1</v>
      </c>
      <c r="I19" s="22">
        <v>5</v>
      </c>
    </row>
    <row r="20" spans="1:9" x14ac:dyDescent="0.3">
      <c r="A20" s="68"/>
      <c r="B20" s="22" t="s">
        <v>73</v>
      </c>
      <c r="C20" s="22" t="s">
        <v>88</v>
      </c>
      <c r="D20" s="22">
        <v>33537</v>
      </c>
      <c r="E20" s="22" t="s">
        <v>68</v>
      </c>
      <c r="F20" s="22" t="s">
        <v>62</v>
      </c>
      <c r="G20" s="22" t="s">
        <v>89</v>
      </c>
      <c r="H20" s="22">
        <v>1</v>
      </c>
      <c r="I20" s="22">
        <v>5</v>
      </c>
    </row>
    <row r="21" spans="1:9" x14ac:dyDescent="0.3">
      <c r="A21" s="68">
        <v>6</v>
      </c>
      <c r="B21" s="13" t="s">
        <v>105</v>
      </c>
      <c r="C21" s="13" t="s">
        <v>106</v>
      </c>
      <c r="D21" s="13">
        <v>420127</v>
      </c>
      <c r="E21" s="13" t="s">
        <v>107</v>
      </c>
      <c r="F21" s="13" t="s">
        <v>108</v>
      </c>
      <c r="G21" s="7">
        <v>5.18</v>
      </c>
      <c r="H21" s="13">
        <v>1</v>
      </c>
      <c r="I21" s="13">
        <v>5</v>
      </c>
    </row>
    <row r="22" spans="1:9" x14ac:dyDescent="0.3">
      <c r="A22" s="68"/>
      <c r="B22" s="13" t="s">
        <v>94</v>
      </c>
      <c r="C22" s="13" t="s">
        <v>109</v>
      </c>
      <c r="D22" s="13">
        <v>420814</v>
      </c>
      <c r="E22" s="13" t="s">
        <v>110</v>
      </c>
      <c r="F22" s="13" t="s">
        <v>108</v>
      </c>
      <c r="G22" s="7">
        <v>5.05</v>
      </c>
      <c r="H22" s="13">
        <v>1</v>
      </c>
      <c r="I22" s="13">
        <v>5</v>
      </c>
    </row>
    <row r="23" spans="1:9" ht="28.8" x14ac:dyDescent="0.3">
      <c r="A23" s="68">
        <v>7</v>
      </c>
      <c r="B23" s="22" t="s">
        <v>117</v>
      </c>
      <c r="C23" s="22" t="s">
        <v>118</v>
      </c>
      <c r="D23" s="22" t="s">
        <v>119</v>
      </c>
      <c r="E23" s="22" t="s">
        <v>120</v>
      </c>
      <c r="F23" s="22" t="s">
        <v>121</v>
      </c>
      <c r="G23" s="29">
        <f>1.2/8</f>
        <v>0.15</v>
      </c>
      <c r="H23" s="22">
        <v>1</v>
      </c>
      <c r="I23" s="22">
        <v>10</v>
      </c>
    </row>
    <row r="24" spans="1:9" ht="28.8" x14ac:dyDescent="0.3">
      <c r="A24" s="68"/>
      <c r="B24" s="22" t="s">
        <v>122</v>
      </c>
      <c r="C24" s="22" t="s">
        <v>123</v>
      </c>
      <c r="D24" s="22" t="s">
        <v>124</v>
      </c>
      <c r="E24" s="22" t="s">
        <v>125</v>
      </c>
      <c r="F24" s="22" t="s">
        <v>121</v>
      </c>
      <c r="G24" s="29">
        <f>2.2/25</f>
        <v>8.8000000000000009E-2</v>
      </c>
      <c r="H24" s="22">
        <v>1</v>
      </c>
      <c r="I24" s="22">
        <v>10</v>
      </c>
    </row>
    <row r="25" spans="1:9" x14ac:dyDescent="0.3">
      <c r="A25" s="68">
        <v>8</v>
      </c>
      <c r="B25" s="22" t="s">
        <v>140</v>
      </c>
      <c r="C25" s="22" t="s">
        <v>141</v>
      </c>
      <c r="D25" s="22" t="s">
        <v>142</v>
      </c>
      <c r="E25" s="22">
        <v>1923672</v>
      </c>
      <c r="F25" s="22" t="s">
        <v>127</v>
      </c>
      <c r="G25" s="29">
        <v>0.62</v>
      </c>
      <c r="H25" s="22">
        <v>1</v>
      </c>
      <c r="I25" s="22">
        <v>50</v>
      </c>
    </row>
    <row r="26" spans="1:9" x14ac:dyDescent="0.3">
      <c r="A26" s="68"/>
      <c r="B26" s="22" t="s">
        <v>140</v>
      </c>
      <c r="C26" s="22" t="s">
        <v>143</v>
      </c>
      <c r="D26" s="22" t="s">
        <v>144</v>
      </c>
      <c r="E26" s="22">
        <v>1923676</v>
      </c>
      <c r="F26" s="22" t="s">
        <v>127</v>
      </c>
      <c r="G26" s="29">
        <v>1.075</v>
      </c>
      <c r="H26" s="22">
        <v>1</v>
      </c>
      <c r="I26" s="22">
        <v>50</v>
      </c>
    </row>
    <row r="27" spans="1:9" x14ac:dyDescent="0.3">
      <c r="A27" s="68"/>
      <c r="B27" s="22" t="s">
        <v>140</v>
      </c>
      <c r="C27" s="22" t="s">
        <v>145</v>
      </c>
      <c r="D27" s="22" t="s">
        <v>146</v>
      </c>
      <c r="E27" s="22">
        <v>1923678</v>
      </c>
      <c r="F27" s="22" t="s">
        <v>127</v>
      </c>
      <c r="G27" s="29">
        <v>2.02</v>
      </c>
      <c r="H27" s="22">
        <v>1</v>
      </c>
      <c r="I27" s="22">
        <v>50</v>
      </c>
    </row>
    <row r="28" spans="1:9" x14ac:dyDescent="0.3">
      <c r="A28" s="34">
        <v>9</v>
      </c>
      <c r="B28" s="22" t="s">
        <v>157</v>
      </c>
      <c r="C28" s="22"/>
      <c r="D28" s="22"/>
      <c r="E28" s="22"/>
      <c r="F28" s="22"/>
      <c r="G28" s="22"/>
      <c r="H28" s="22"/>
      <c r="I28" s="22"/>
    </row>
    <row r="29" spans="1:9" x14ac:dyDescent="0.3">
      <c r="A29" s="34">
        <v>10</v>
      </c>
      <c r="B29" s="22" t="s">
        <v>157</v>
      </c>
      <c r="C29" s="22"/>
      <c r="D29" s="22"/>
      <c r="E29" s="22"/>
      <c r="F29" s="22"/>
      <c r="G29" s="22"/>
      <c r="H29" s="22"/>
      <c r="I29" s="22"/>
    </row>
    <row r="30" spans="1:9" ht="28.8" x14ac:dyDescent="0.3">
      <c r="A30" s="68">
        <v>11</v>
      </c>
      <c r="B30" s="22" t="s">
        <v>158</v>
      </c>
      <c r="C30" s="22" t="s">
        <v>159</v>
      </c>
      <c r="D30" s="13" t="s">
        <v>160</v>
      </c>
      <c r="E30" s="13" t="s">
        <v>161</v>
      </c>
      <c r="F30" s="13" t="s">
        <v>162</v>
      </c>
      <c r="G30" s="15">
        <v>0.22500000000000001</v>
      </c>
      <c r="H30" s="13">
        <v>1</v>
      </c>
      <c r="I30" s="13">
        <v>100</v>
      </c>
    </row>
    <row r="31" spans="1:9" ht="28.8" x14ac:dyDescent="0.3">
      <c r="A31" s="68"/>
      <c r="B31" s="22" t="s">
        <v>163</v>
      </c>
      <c r="C31" s="22" t="s">
        <v>164</v>
      </c>
      <c r="D31" s="13" t="s">
        <v>165</v>
      </c>
      <c r="E31" s="13" t="s">
        <v>166</v>
      </c>
      <c r="F31" s="13" t="s">
        <v>162</v>
      </c>
      <c r="G31" s="15">
        <v>1.8</v>
      </c>
      <c r="H31" s="13">
        <v>1</v>
      </c>
      <c r="I31" s="13">
        <v>25</v>
      </c>
    </row>
    <row r="32" spans="1:9" ht="28.8" x14ac:dyDescent="0.3">
      <c r="A32" s="68">
        <v>12</v>
      </c>
      <c r="B32" s="22" t="s">
        <v>158</v>
      </c>
      <c r="C32" s="22" t="s">
        <v>182</v>
      </c>
      <c r="D32" s="13" t="s">
        <v>160</v>
      </c>
      <c r="E32" s="13" t="s">
        <v>161</v>
      </c>
      <c r="F32" s="13" t="s">
        <v>162</v>
      </c>
      <c r="G32" s="15">
        <v>0.22500000000000001</v>
      </c>
      <c r="H32" s="13">
        <v>1</v>
      </c>
      <c r="I32" s="13">
        <v>100</v>
      </c>
    </row>
    <row r="33" spans="1:9" ht="28.8" x14ac:dyDescent="0.3">
      <c r="A33" s="68"/>
      <c r="B33" s="22" t="s">
        <v>163</v>
      </c>
      <c r="C33" s="22" t="s">
        <v>183</v>
      </c>
      <c r="D33" s="13" t="s">
        <v>165</v>
      </c>
      <c r="E33" s="13" t="s">
        <v>166</v>
      </c>
      <c r="F33" s="13" t="s">
        <v>162</v>
      </c>
      <c r="G33" s="15">
        <v>1.8</v>
      </c>
      <c r="H33" s="13">
        <v>1</v>
      </c>
      <c r="I33" s="13">
        <v>25</v>
      </c>
    </row>
    <row r="34" spans="1:9" x14ac:dyDescent="0.3">
      <c r="A34" s="34">
        <v>13</v>
      </c>
      <c r="B34" s="22" t="s">
        <v>192</v>
      </c>
      <c r="C34" s="22" t="s">
        <v>193</v>
      </c>
      <c r="D34" s="22" t="s">
        <v>194</v>
      </c>
      <c r="E34" s="22" t="s">
        <v>195</v>
      </c>
      <c r="F34" s="22" t="s">
        <v>162</v>
      </c>
      <c r="G34" s="29">
        <v>3.7</v>
      </c>
      <c r="H34" s="22">
        <v>1</v>
      </c>
      <c r="I34" s="22">
        <v>50</v>
      </c>
    </row>
    <row r="35" spans="1:9" x14ac:dyDescent="0.3">
      <c r="A35" s="34">
        <v>14</v>
      </c>
      <c r="B35" s="22" t="s">
        <v>518</v>
      </c>
      <c r="C35" s="22"/>
      <c r="D35" s="13"/>
      <c r="E35" s="13"/>
      <c r="F35" s="2"/>
      <c r="G35" s="38"/>
      <c r="H35" s="22"/>
      <c r="I35" s="22"/>
    </row>
    <row r="36" spans="1:9" ht="28.8" x14ac:dyDescent="0.3">
      <c r="A36" s="68">
        <v>15</v>
      </c>
      <c r="B36" s="22" t="s">
        <v>206</v>
      </c>
      <c r="C36" s="13" t="s">
        <v>207</v>
      </c>
      <c r="D36" s="13" t="s">
        <v>208</v>
      </c>
      <c r="E36" s="13" t="s">
        <v>209</v>
      </c>
      <c r="F36" s="13" t="s">
        <v>210</v>
      </c>
      <c r="G36" s="15">
        <v>0.84</v>
      </c>
      <c r="H36" s="13">
        <v>1</v>
      </c>
      <c r="I36" s="13">
        <v>10</v>
      </c>
    </row>
    <row r="37" spans="1:9" ht="28.8" x14ac:dyDescent="0.3">
      <c r="A37" s="68"/>
      <c r="B37" s="22" t="s">
        <v>211</v>
      </c>
      <c r="C37" s="13" t="s">
        <v>212</v>
      </c>
      <c r="D37" s="13" t="s">
        <v>213</v>
      </c>
      <c r="E37" s="13" t="s">
        <v>214</v>
      </c>
      <c r="F37" s="13" t="s">
        <v>210</v>
      </c>
      <c r="G37" s="15">
        <v>4</v>
      </c>
      <c r="H37" s="13">
        <v>1</v>
      </c>
      <c r="I37" s="13">
        <v>10</v>
      </c>
    </row>
    <row r="38" spans="1:9" ht="28.8" x14ac:dyDescent="0.3">
      <c r="A38" s="68"/>
      <c r="B38" s="22" t="s">
        <v>215</v>
      </c>
      <c r="C38" s="13" t="s">
        <v>216</v>
      </c>
      <c r="D38" s="13" t="s">
        <v>217</v>
      </c>
      <c r="E38" s="13" t="s">
        <v>218</v>
      </c>
      <c r="F38" s="13" t="s">
        <v>210</v>
      </c>
      <c r="G38" s="15">
        <v>45</v>
      </c>
      <c r="H38" s="13">
        <v>1</v>
      </c>
      <c r="I38" s="13">
        <v>2</v>
      </c>
    </row>
    <row r="39" spans="1:9" ht="28.8" x14ac:dyDescent="0.3">
      <c r="A39" s="68">
        <v>16</v>
      </c>
      <c r="B39" s="22" t="s">
        <v>228</v>
      </c>
      <c r="C39" s="13" t="s">
        <v>229</v>
      </c>
      <c r="D39" s="13" t="s">
        <v>230</v>
      </c>
      <c r="E39" s="13" t="s">
        <v>231</v>
      </c>
      <c r="F39" s="13" t="s">
        <v>210</v>
      </c>
      <c r="G39" s="7">
        <v>0.92</v>
      </c>
      <c r="H39" s="13">
        <v>1</v>
      </c>
      <c r="I39" s="13">
        <v>10</v>
      </c>
    </row>
    <row r="40" spans="1:9" ht="28.8" x14ac:dyDescent="0.3">
      <c r="A40" s="68"/>
      <c r="B40" s="22" t="s">
        <v>232</v>
      </c>
      <c r="C40" s="13" t="s">
        <v>233</v>
      </c>
      <c r="D40" s="13">
        <v>66000744</v>
      </c>
      <c r="E40" s="13">
        <v>983863</v>
      </c>
      <c r="F40" s="13" t="s">
        <v>210</v>
      </c>
      <c r="G40" s="7">
        <v>4</v>
      </c>
      <c r="H40" s="13">
        <v>1</v>
      </c>
      <c r="I40" s="13">
        <v>10</v>
      </c>
    </row>
    <row r="41" spans="1:9" ht="28.8" x14ac:dyDescent="0.3">
      <c r="A41" s="68"/>
      <c r="B41" s="22" t="s">
        <v>234</v>
      </c>
      <c r="C41" s="13" t="s">
        <v>235</v>
      </c>
      <c r="D41" s="13">
        <v>66800012</v>
      </c>
      <c r="E41" s="13">
        <v>983865</v>
      </c>
      <c r="F41" s="13" t="s">
        <v>210</v>
      </c>
      <c r="G41" s="7">
        <v>5</v>
      </c>
      <c r="H41" s="13">
        <v>1</v>
      </c>
      <c r="I41" s="13">
        <v>10</v>
      </c>
    </row>
    <row r="42" spans="1:9" x14ac:dyDescent="0.3">
      <c r="A42" s="34">
        <v>17</v>
      </c>
      <c r="B42" s="22" t="s">
        <v>241</v>
      </c>
      <c r="C42" s="22" t="s">
        <v>242</v>
      </c>
      <c r="D42" s="22">
        <v>288300</v>
      </c>
      <c r="E42" s="22" t="s">
        <v>243</v>
      </c>
      <c r="F42" s="22" t="s">
        <v>219</v>
      </c>
      <c r="G42" s="36">
        <v>5.2</v>
      </c>
      <c r="H42" s="22">
        <v>5</v>
      </c>
      <c r="I42" s="22">
        <v>30</v>
      </c>
    </row>
    <row r="43" spans="1:9" x14ac:dyDescent="0.3">
      <c r="A43" s="34">
        <v>18</v>
      </c>
      <c r="B43" s="22" t="s">
        <v>580</v>
      </c>
      <c r="C43" s="22"/>
      <c r="D43" s="13"/>
      <c r="E43" s="13"/>
      <c r="F43" s="2"/>
      <c r="G43" s="38"/>
      <c r="H43" s="22"/>
      <c r="I43" s="22"/>
    </row>
    <row r="44" spans="1:9" x14ac:dyDescent="0.3">
      <c r="A44" s="34">
        <v>19</v>
      </c>
      <c r="B44" s="22" t="s">
        <v>580</v>
      </c>
      <c r="C44" s="22" t="s">
        <v>248</v>
      </c>
      <c r="D44" s="13">
        <v>33400</v>
      </c>
      <c r="E44" s="13" t="s">
        <v>247</v>
      </c>
      <c r="F44" s="2" t="s">
        <v>219</v>
      </c>
      <c r="G44" s="38" t="s">
        <v>249</v>
      </c>
      <c r="H44" s="22">
        <v>1</v>
      </c>
      <c r="I44" s="22">
        <v>5</v>
      </c>
    </row>
    <row r="45" spans="1:9" x14ac:dyDescent="0.3">
      <c r="A45" s="68">
        <v>20</v>
      </c>
      <c r="B45" s="22" t="s">
        <v>259</v>
      </c>
      <c r="C45" s="22" t="s">
        <v>260</v>
      </c>
      <c r="D45" s="22">
        <v>583500</v>
      </c>
      <c r="E45" s="22" t="s">
        <v>261</v>
      </c>
      <c r="F45" s="22" t="s">
        <v>219</v>
      </c>
      <c r="G45" s="36">
        <v>2.97</v>
      </c>
      <c r="H45" s="22">
        <v>5</v>
      </c>
      <c r="I45" s="22">
        <v>50</v>
      </c>
    </row>
    <row r="46" spans="1:9" x14ac:dyDescent="0.3">
      <c r="A46" s="68"/>
      <c r="B46" s="22" t="s">
        <v>262</v>
      </c>
      <c r="C46" s="22" t="s">
        <v>263</v>
      </c>
      <c r="D46" s="22">
        <v>583300</v>
      </c>
      <c r="E46" s="22" t="s">
        <v>264</v>
      </c>
      <c r="F46" s="22" t="s">
        <v>219</v>
      </c>
      <c r="G46" s="36">
        <v>4.95</v>
      </c>
      <c r="H46" s="22">
        <v>5</v>
      </c>
      <c r="I46" s="22">
        <v>35</v>
      </c>
    </row>
    <row r="47" spans="1:9" x14ac:dyDescent="0.3">
      <c r="A47" s="68">
        <v>21</v>
      </c>
      <c r="B47" s="22" t="s">
        <v>275</v>
      </c>
      <c r="C47" s="22" t="s">
        <v>276</v>
      </c>
      <c r="D47" s="22">
        <v>294015</v>
      </c>
      <c r="E47" s="22" t="s">
        <v>277</v>
      </c>
      <c r="F47" s="22" t="s">
        <v>219</v>
      </c>
      <c r="G47" s="36">
        <v>1.6335</v>
      </c>
      <c r="H47" s="22">
        <v>5</v>
      </c>
      <c r="I47" s="22">
        <v>40</v>
      </c>
    </row>
    <row r="48" spans="1:9" x14ac:dyDescent="0.3">
      <c r="A48" s="68"/>
      <c r="B48" s="22" t="s">
        <v>275</v>
      </c>
      <c r="C48" s="22" t="s">
        <v>278</v>
      </c>
      <c r="D48" s="22">
        <v>294200</v>
      </c>
      <c r="E48" s="22" t="s">
        <v>279</v>
      </c>
      <c r="F48" s="22" t="s">
        <v>219</v>
      </c>
      <c r="G48" s="36">
        <v>5.0984999999999996</v>
      </c>
      <c r="H48" s="22">
        <v>5</v>
      </c>
      <c r="I48" s="22">
        <v>45</v>
      </c>
    </row>
    <row r="49" spans="1:9" x14ac:dyDescent="0.3">
      <c r="A49" s="68"/>
      <c r="B49" s="22" t="s">
        <v>275</v>
      </c>
      <c r="C49" s="22" t="s">
        <v>280</v>
      </c>
      <c r="D49" s="22">
        <v>294500</v>
      </c>
      <c r="E49" s="22" t="s">
        <v>281</v>
      </c>
      <c r="F49" s="22" t="s">
        <v>219</v>
      </c>
      <c r="G49" s="36">
        <v>24.75</v>
      </c>
      <c r="H49" s="22">
        <v>2</v>
      </c>
      <c r="I49" s="22">
        <v>12</v>
      </c>
    </row>
    <row r="50" spans="1:9" x14ac:dyDescent="0.3">
      <c r="A50" s="34">
        <v>22</v>
      </c>
      <c r="B50" s="22" t="s">
        <v>294</v>
      </c>
      <c r="C50" s="22" t="s">
        <v>295</v>
      </c>
      <c r="D50" s="22">
        <v>595000</v>
      </c>
      <c r="E50" s="22" t="s">
        <v>265</v>
      </c>
      <c r="F50" s="22" t="s">
        <v>219</v>
      </c>
      <c r="G50" s="36">
        <v>3.52</v>
      </c>
      <c r="H50" s="22">
        <v>5</v>
      </c>
      <c r="I50" s="22">
        <v>50</v>
      </c>
    </row>
    <row r="51" spans="1:9" x14ac:dyDescent="0.3">
      <c r="A51" s="68">
        <v>23</v>
      </c>
      <c r="B51" s="22" t="s">
        <v>302</v>
      </c>
      <c r="C51" s="22" t="s">
        <v>303</v>
      </c>
      <c r="D51" s="22">
        <v>284000</v>
      </c>
      <c r="E51" s="22" t="s">
        <v>304</v>
      </c>
      <c r="F51" s="22" t="s">
        <v>219</v>
      </c>
      <c r="G51" s="36">
        <v>1.375</v>
      </c>
      <c r="H51" s="22">
        <v>5</v>
      </c>
      <c r="I51" s="22">
        <v>70</v>
      </c>
    </row>
    <row r="52" spans="1:9" x14ac:dyDescent="0.3">
      <c r="A52" s="68"/>
      <c r="B52" s="22" t="s">
        <v>302</v>
      </c>
      <c r="C52" s="22" t="s">
        <v>280</v>
      </c>
      <c r="D52" s="22">
        <v>284500</v>
      </c>
      <c r="E52" s="22" t="s">
        <v>305</v>
      </c>
      <c r="F52" s="22" t="s">
        <v>219</v>
      </c>
      <c r="G52" s="36">
        <v>25</v>
      </c>
      <c r="H52" s="22">
        <v>4</v>
      </c>
      <c r="I52" s="22">
        <v>24</v>
      </c>
    </row>
    <row r="53" spans="1:9" x14ac:dyDescent="0.3">
      <c r="A53" s="68">
        <v>24</v>
      </c>
      <c r="B53" s="22" t="s">
        <v>311</v>
      </c>
      <c r="C53" s="35" t="s">
        <v>312</v>
      </c>
      <c r="D53" s="35">
        <v>33444</v>
      </c>
      <c r="E53" s="13" t="s">
        <v>308</v>
      </c>
      <c r="F53" s="2" t="s">
        <v>219</v>
      </c>
      <c r="G53" s="37" t="s">
        <v>313</v>
      </c>
      <c r="H53" s="22">
        <v>1</v>
      </c>
      <c r="I53" s="22">
        <v>10</v>
      </c>
    </row>
    <row r="54" spans="1:9" x14ac:dyDescent="0.3">
      <c r="A54" s="68"/>
      <c r="B54" s="22" t="s">
        <v>311</v>
      </c>
      <c r="C54" s="13" t="s">
        <v>314</v>
      </c>
      <c r="D54" s="22">
        <v>33452</v>
      </c>
      <c r="E54" s="13" t="s">
        <v>308</v>
      </c>
      <c r="F54" s="2" t="s">
        <v>219</v>
      </c>
      <c r="G54" s="38" t="s">
        <v>315</v>
      </c>
      <c r="H54" s="22">
        <v>1</v>
      </c>
      <c r="I54" s="22">
        <v>5</v>
      </c>
    </row>
    <row r="55" spans="1:9" x14ac:dyDescent="0.3">
      <c r="A55" s="68"/>
      <c r="B55" s="22" t="s">
        <v>311</v>
      </c>
      <c r="C55" s="13" t="s">
        <v>316</v>
      </c>
      <c r="D55" s="22">
        <v>33453</v>
      </c>
      <c r="E55" s="13" t="s">
        <v>308</v>
      </c>
      <c r="F55" s="2" t="s">
        <v>219</v>
      </c>
      <c r="G55" s="38" t="s">
        <v>317</v>
      </c>
      <c r="H55" s="22">
        <v>1</v>
      </c>
      <c r="I55" s="22">
        <v>5</v>
      </c>
    </row>
    <row r="56" spans="1:9" x14ac:dyDescent="0.3">
      <c r="A56" s="68"/>
      <c r="B56" s="22" t="s">
        <v>311</v>
      </c>
      <c r="C56" s="35" t="s">
        <v>318</v>
      </c>
      <c r="D56" s="22">
        <v>33456</v>
      </c>
      <c r="E56" s="13" t="s">
        <v>308</v>
      </c>
      <c r="F56" s="2" t="s">
        <v>219</v>
      </c>
      <c r="G56" s="37" t="s">
        <v>319</v>
      </c>
      <c r="H56" s="22">
        <v>1</v>
      </c>
      <c r="I56" s="35">
        <v>10</v>
      </c>
    </row>
    <row r="57" spans="1:9" x14ac:dyDescent="0.3">
      <c r="A57" s="68"/>
      <c r="B57" s="22" t="s">
        <v>311</v>
      </c>
      <c r="C57" s="35" t="s">
        <v>320</v>
      </c>
      <c r="D57" s="22">
        <v>33457</v>
      </c>
      <c r="E57" s="13" t="s">
        <v>308</v>
      </c>
      <c r="F57" s="2" t="s">
        <v>219</v>
      </c>
      <c r="G57" s="37" t="s">
        <v>249</v>
      </c>
      <c r="H57" s="22">
        <v>1</v>
      </c>
      <c r="I57" s="35">
        <v>10</v>
      </c>
    </row>
    <row r="58" spans="1:9" x14ac:dyDescent="0.3">
      <c r="A58" s="34">
        <v>25</v>
      </c>
      <c r="B58" s="13" t="s">
        <v>518</v>
      </c>
      <c r="C58" s="22"/>
      <c r="D58" s="22"/>
      <c r="E58" s="22"/>
      <c r="F58" s="22"/>
      <c r="G58" s="22"/>
      <c r="H58" s="22"/>
      <c r="I58" s="22"/>
    </row>
    <row r="59" spans="1:9" ht="28.8" x14ac:dyDescent="0.3">
      <c r="A59" s="68">
        <v>27</v>
      </c>
      <c r="B59" s="22" t="s">
        <v>335</v>
      </c>
      <c r="C59" s="13" t="s">
        <v>207</v>
      </c>
      <c r="D59" s="13" t="s">
        <v>336</v>
      </c>
      <c r="E59" s="13" t="s">
        <v>337</v>
      </c>
      <c r="F59" s="13" t="s">
        <v>338</v>
      </c>
      <c r="G59" s="7">
        <v>1.9</v>
      </c>
      <c r="H59" s="13">
        <v>1</v>
      </c>
      <c r="I59" s="13">
        <v>10</v>
      </c>
    </row>
    <row r="60" spans="1:9" ht="28.8" x14ac:dyDescent="0.3">
      <c r="A60" s="68"/>
      <c r="B60" s="22" t="s">
        <v>339</v>
      </c>
      <c r="C60" s="13" t="s">
        <v>340</v>
      </c>
      <c r="D60" s="13" t="s">
        <v>341</v>
      </c>
      <c r="E60" s="13" t="s">
        <v>342</v>
      </c>
      <c r="F60" s="13" t="s">
        <v>338</v>
      </c>
      <c r="G60" s="7">
        <v>9.9</v>
      </c>
      <c r="H60" s="13">
        <v>1</v>
      </c>
      <c r="I60" s="13">
        <v>10</v>
      </c>
    </row>
    <row r="61" spans="1:9" x14ac:dyDescent="0.3">
      <c r="A61" s="68">
        <v>28</v>
      </c>
      <c r="B61" s="22" t="s">
        <v>344</v>
      </c>
      <c r="C61" s="13" t="s">
        <v>348</v>
      </c>
      <c r="D61" s="13">
        <v>34541</v>
      </c>
      <c r="E61" s="22" t="s">
        <v>345</v>
      </c>
      <c r="F61" s="22" t="s">
        <v>219</v>
      </c>
      <c r="G61" s="22">
        <v>7</v>
      </c>
      <c r="H61" s="22">
        <v>1</v>
      </c>
      <c r="I61" s="22">
        <v>10</v>
      </c>
    </row>
    <row r="62" spans="1:9" x14ac:dyDescent="0.3">
      <c r="A62" s="68"/>
      <c r="B62" s="22" t="s">
        <v>344</v>
      </c>
      <c r="C62" s="13" t="s">
        <v>349</v>
      </c>
      <c r="D62" s="13">
        <v>34544</v>
      </c>
      <c r="E62" s="22" t="s">
        <v>345</v>
      </c>
      <c r="F62" s="22" t="s">
        <v>219</v>
      </c>
      <c r="G62" s="22">
        <v>22.5</v>
      </c>
      <c r="H62" s="22">
        <v>1</v>
      </c>
      <c r="I62" s="22">
        <v>5</v>
      </c>
    </row>
    <row r="63" spans="1:9" x14ac:dyDescent="0.3">
      <c r="A63" s="68"/>
      <c r="B63" s="22" t="s">
        <v>344</v>
      </c>
      <c r="C63" s="13" t="s">
        <v>350</v>
      </c>
      <c r="D63" s="13">
        <v>34545</v>
      </c>
      <c r="E63" s="22" t="s">
        <v>345</v>
      </c>
      <c r="F63" s="22" t="s">
        <v>219</v>
      </c>
      <c r="G63" s="22">
        <v>32.5</v>
      </c>
      <c r="H63" s="22">
        <v>1</v>
      </c>
      <c r="I63" s="22">
        <v>5</v>
      </c>
    </row>
    <row r="64" spans="1:9" ht="43.2" x14ac:dyDescent="0.3">
      <c r="A64" s="34">
        <v>29</v>
      </c>
      <c r="B64" s="4" t="s">
        <v>353</v>
      </c>
      <c r="C64" s="13" t="s">
        <v>350</v>
      </c>
      <c r="D64" s="13">
        <v>20707</v>
      </c>
      <c r="E64" s="13" t="s">
        <v>354</v>
      </c>
      <c r="F64" s="13" t="s">
        <v>351</v>
      </c>
      <c r="G64" s="13">
        <v>9.5</v>
      </c>
      <c r="H64" s="13">
        <v>1</v>
      </c>
      <c r="I64" s="13">
        <v>10</v>
      </c>
    </row>
    <row r="65" spans="1:9" x14ac:dyDescent="0.3">
      <c r="A65" s="68">
        <v>30</v>
      </c>
      <c r="B65" s="13" t="s">
        <v>383</v>
      </c>
      <c r="C65" s="13" t="s">
        <v>384</v>
      </c>
      <c r="D65" s="13">
        <v>413569</v>
      </c>
      <c r="E65" s="13" t="s">
        <v>385</v>
      </c>
      <c r="F65" s="13" t="s">
        <v>244</v>
      </c>
      <c r="G65" s="7">
        <v>35.64</v>
      </c>
      <c r="H65" s="13">
        <v>1</v>
      </c>
      <c r="I65" s="13">
        <v>5</v>
      </c>
    </row>
    <row r="66" spans="1:9" x14ac:dyDescent="0.3">
      <c r="A66" s="68"/>
      <c r="B66" s="13" t="s">
        <v>386</v>
      </c>
      <c r="C66" s="13" t="s">
        <v>106</v>
      </c>
      <c r="D66" s="13">
        <v>413570</v>
      </c>
      <c r="E66" s="13" t="s">
        <v>387</v>
      </c>
      <c r="F66" s="13" t="s">
        <v>244</v>
      </c>
      <c r="G66" s="7">
        <v>7.38</v>
      </c>
      <c r="H66" s="13">
        <v>1</v>
      </c>
      <c r="I66" s="13">
        <v>5</v>
      </c>
    </row>
    <row r="67" spans="1:9" x14ac:dyDescent="0.3">
      <c r="A67" s="34">
        <v>31</v>
      </c>
      <c r="B67" s="13" t="s">
        <v>518</v>
      </c>
      <c r="C67" s="22"/>
      <c r="D67" s="22"/>
      <c r="E67" s="22"/>
      <c r="F67" s="22"/>
      <c r="G67" s="22"/>
      <c r="H67" s="22"/>
      <c r="I67" s="22"/>
    </row>
    <row r="68" spans="1:9" x14ac:dyDescent="0.3">
      <c r="A68" s="34">
        <v>32</v>
      </c>
      <c r="B68" s="13" t="s">
        <v>518</v>
      </c>
      <c r="C68" s="22"/>
      <c r="D68" s="22"/>
      <c r="E68" s="22"/>
      <c r="F68" s="22"/>
      <c r="G68" s="22"/>
      <c r="H68" s="22"/>
      <c r="I68" s="22"/>
    </row>
    <row r="69" spans="1:9" ht="57.6" x14ac:dyDescent="0.3">
      <c r="A69" s="68">
        <v>33</v>
      </c>
      <c r="B69" s="13" t="s">
        <v>397</v>
      </c>
      <c r="C69" s="13" t="s">
        <v>398</v>
      </c>
      <c r="D69" s="13">
        <v>551527</v>
      </c>
      <c r="E69" s="13">
        <v>1257061</v>
      </c>
      <c r="F69" s="2" t="s">
        <v>392</v>
      </c>
      <c r="G69" s="39">
        <v>2.5</v>
      </c>
      <c r="H69" s="13" t="s">
        <v>395</v>
      </c>
      <c r="I69" s="13" t="s">
        <v>396</v>
      </c>
    </row>
    <row r="70" spans="1:9" ht="57.6" x14ac:dyDescent="0.3">
      <c r="A70" s="68"/>
      <c r="B70" s="13" t="s">
        <v>397</v>
      </c>
      <c r="C70" s="13" t="s">
        <v>399</v>
      </c>
      <c r="D70" s="13">
        <v>509363</v>
      </c>
      <c r="E70" s="13">
        <v>2281019</v>
      </c>
      <c r="F70" s="2" t="s">
        <v>392</v>
      </c>
      <c r="G70" s="39">
        <v>4</v>
      </c>
      <c r="H70" s="13" t="s">
        <v>400</v>
      </c>
      <c r="I70" s="13" t="s">
        <v>401</v>
      </c>
    </row>
    <row r="71" spans="1:9" ht="57.6" x14ac:dyDescent="0.3">
      <c r="A71" s="68"/>
      <c r="B71" s="13" t="s">
        <v>397</v>
      </c>
      <c r="C71" s="13" t="s">
        <v>402</v>
      </c>
      <c r="D71" s="13">
        <v>601046</v>
      </c>
      <c r="E71" s="13">
        <v>2413481</v>
      </c>
      <c r="F71" s="2" t="s">
        <v>392</v>
      </c>
      <c r="G71" s="39">
        <v>0.9</v>
      </c>
      <c r="H71" s="13" t="s">
        <v>400</v>
      </c>
      <c r="I71" s="13" t="s">
        <v>401</v>
      </c>
    </row>
    <row r="72" spans="1:9" x14ac:dyDescent="0.3">
      <c r="A72" s="34">
        <v>34</v>
      </c>
      <c r="B72" s="13" t="s">
        <v>518</v>
      </c>
      <c r="C72" s="22"/>
      <c r="D72" s="22"/>
      <c r="E72" s="22"/>
      <c r="F72" s="22"/>
      <c r="G72" s="22"/>
      <c r="H72" s="22"/>
      <c r="I72" s="22"/>
    </row>
    <row r="73" spans="1:9" x14ac:dyDescent="0.3">
      <c r="A73" s="34">
        <v>35</v>
      </c>
      <c r="B73" s="13" t="s">
        <v>518</v>
      </c>
      <c r="C73" s="22"/>
      <c r="D73" s="22"/>
      <c r="E73" s="22"/>
      <c r="F73" s="22"/>
      <c r="G73" s="22"/>
      <c r="H73" s="22"/>
      <c r="I73" s="22"/>
    </row>
    <row r="74" spans="1:9" x14ac:dyDescent="0.3">
      <c r="A74" s="34">
        <v>36</v>
      </c>
      <c r="B74" s="13" t="s">
        <v>518</v>
      </c>
      <c r="C74" s="22"/>
      <c r="D74" s="22"/>
      <c r="E74" s="22"/>
      <c r="F74" s="22"/>
      <c r="G74" s="22"/>
      <c r="H74" s="22"/>
      <c r="I74" s="22"/>
    </row>
    <row r="75" spans="1:9" x14ac:dyDescent="0.3">
      <c r="A75" s="68">
        <v>37</v>
      </c>
      <c r="B75" s="13" t="s">
        <v>423</v>
      </c>
      <c r="C75" s="13" t="s">
        <v>424</v>
      </c>
      <c r="D75" s="13">
        <v>423283</v>
      </c>
      <c r="E75" s="13" t="s">
        <v>425</v>
      </c>
      <c r="F75" s="13" t="s">
        <v>426</v>
      </c>
      <c r="G75" s="7">
        <v>0.77</v>
      </c>
      <c r="H75" s="13">
        <v>1</v>
      </c>
      <c r="I75" s="13">
        <v>5</v>
      </c>
    </row>
    <row r="76" spans="1:9" x14ac:dyDescent="0.3">
      <c r="A76" s="68"/>
      <c r="B76" s="13" t="s">
        <v>427</v>
      </c>
      <c r="C76" s="13" t="s">
        <v>424</v>
      </c>
      <c r="D76" s="13">
        <v>423284</v>
      </c>
      <c r="E76" s="13" t="s">
        <v>428</v>
      </c>
      <c r="F76" s="13" t="s">
        <v>426</v>
      </c>
      <c r="G76" s="7">
        <v>0.73</v>
      </c>
      <c r="H76" s="13">
        <v>1</v>
      </c>
      <c r="I76" s="13">
        <v>25</v>
      </c>
    </row>
    <row r="77" spans="1:9" x14ac:dyDescent="0.3">
      <c r="A77" s="68"/>
      <c r="B77" s="13" t="s">
        <v>429</v>
      </c>
      <c r="C77" s="13" t="s">
        <v>430</v>
      </c>
      <c r="D77" s="13">
        <v>423287</v>
      </c>
      <c r="E77" s="13" t="s">
        <v>431</v>
      </c>
      <c r="F77" s="13" t="s">
        <v>426</v>
      </c>
      <c r="G77" s="7">
        <v>1.07</v>
      </c>
      <c r="H77" s="13">
        <v>1</v>
      </c>
      <c r="I77" s="13">
        <v>5</v>
      </c>
    </row>
    <row r="78" spans="1:9" x14ac:dyDescent="0.3">
      <c r="A78" s="68"/>
      <c r="B78" s="13" t="s">
        <v>432</v>
      </c>
      <c r="C78" s="13" t="s">
        <v>430</v>
      </c>
      <c r="D78" s="13">
        <v>423285</v>
      </c>
      <c r="E78" s="13" t="s">
        <v>433</v>
      </c>
      <c r="F78" s="13" t="s">
        <v>426</v>
      </c>
      <c r="G78" s="7">
        <v>0.89</v>
      </c>
      <c r="H78" s="13">
        <v>1</v>
      </c>
      <c r="I78" s="13">
        <v>25</v>
      </c>
    </row>
    <row r="79" spans="1:9" x14ac:dyDescent="0.3">
      <c r="A79" s="34">
        <v>39</v>
      </c>
      <c r="B79" s="13" t="s">
        <v>436</v>
      </c>
      <c r="C79" s="13" t="s">
        <v>438</v>
      </c>
      <c r="D79" s="20" t="s">
        <v>437</v>
      </c>
      <c r="E79" s="13">
        <v>435614</v>
      </c>
      <c r="F79" s="13" t="s">
        <v>439</v>
      </c>
      <c r="G79" s="13">
        <v>0.22500000000000001</v>
      </c>
      <c r="H79" s="13">
        <v>1</v>
      </c>
      <c r="I79" s="13">
        <v>1</v>
      </c>
    </row>
    <row r="80" spans="1:9" ht="28.8" x14ac:dyDescent="0.3">
      <c r="A80" s="69">
        <v>40</v>
      </c>
      <c r="B80" s="13" t="s">
        <v>444</v>
      </c>
      <c r="C80" s="13" t="s">
        <v>445</v>
      </c>
      <c r="D80" s="13" t="s">
        <v>446</v>
      </c>
      <c r="E80" s="13"/>
      <c r="F80" s="13" t="s">
        <v>434</v>
      </c>
      <c r="G80" s="15">
        <v>3.1949999999999998</v>
      </c>
      <c r="H80" s="13">
        <v>1</v>
      </c>
      <c r="I80" s="13">
        <v>10</v>
      </c>
    </row>
    <row r="81" spans="1:9" x14ac:dyDescent="0.3">
      <c r="A81" s="69"/>
      <c r="B81" s="13" t="s">
        <v>444</v>
      </c>
      <c r="C81" s="13" t="s">
        <v>447</v>
      </c>
      <c r="D81" s="13" t="s">
        <v>448</v>
      </c>
      <c r="E81" s="13"/>
      <c r="F81" s="13" t="s">
        <v>434</v>
      </c>
      <c r="G81" s="15">
        <v>5.75</v>
      </c>
      <c r="H81" s="13">
        <v>1</v>
      </c>
      <c r="I81" s="13">
        <v>1</v>
      </c>
    </row>
    <row r="82" spans="1:9" x14ac:dyDescent="0.3">
      <c r="A82" s="69"/>
      <c r="B82" s="13" t="s">
        <v>444</v>
      </c>
      <c r="C82" s="13" t="s">
        <v>449</v>
      </c>
      <c r="D82" s="13" t="s">
        <v>450</v>
      </c>
      <c r="E82" s="13"/>
      <c r="F82" s="13" t="s">
        <v>434</v>
      </c>
      <c r="G82" s="15">
        <v>28.5</v>
      </c>
      <c r="H82" s="13">
        <v>1</v>
      </c>
      <c r="I82" s="13">
        <v>30</v>
      </c>
    </row>
    <row r="83" spans="1:9" x14ac:dyDescent="0.3">
      <c r="A83" s="69">
        <v>41</v>
      </c>
      <c r="B83" s="22" t="s">
        <v>499</v>
      </c>
      <c r="C83" s="22" t="s">
        <v>500</v>
      </c>
      <c r="D83" s="22">
        <v>912323639</v>
      </c>
      <c r="E83" s="22">
        <v>279421</v>
      </c>
      <c r="F83" s="2" t="s">
        <v>434</v>
      </c>
      <c r="G83" s="22">
        <v>4.4800000000000004</v>
      </c>
      <c r="H83" s="22">
        <v>7</v>
      </c>
      <c r="I83" s="22">
        <v>1</v>
      </c>
    </row>
    <row r="84" spans="1:9" x14ac:dyDescent="0.3">
      <c r="A84" s="69"/>
      <c r="B84" s="22" t="s">
        <v>499</v>
      </c>
      <c r="C84" s="22" t="s">
        <v>501</v>
      </c>
      <c r="D84" s="22">
        <v>921320091</v>
      </c>
      <c r="E84" s="22">
        <v>376250</v>
      </c>
      <c r="F84" s="2" t="s">
        <v>434</v>
      </c>
      <c r="G84" s="22">
        <v>8.9</v>
      </c>
      <c r="H84" s="22">
        <v>5</v>
      </c>
      <c r="I84" s="22">
        <v>1</v>
      </c>
    </row>
    <row r="85" spans="1:9" ht="28.8" x14ac:dyDescent="0.3">
      <c r="A85" s="68">
        <v>42</v>
      </c>
      <c r="B85" s="13" t="s">
        <v>459</v>
      </c>
      <c r="C85" s="13" t="s">
        <v>460</v>
      </c>
      <c r="D85" s="13">
        <v>422566</v>
      </c>
      <c r="E85" s="13" t="s">
        <v>461</v>
      </c>
      <c r="F85" s="13" t="s">
        <v>455</v>
      </c>
      <c r="G85" s="7">
        <v>1.9</v>
      </c>
      <c r="H85" s="13">
        <v>1</v>
      </c>
      <c r="I85" s="13">
        <v>10</v>
      </c>
    </row>
    <row r="86" spans="1:9" ht="28.8" x14ac:dyDescent="0.3">
      <c r="A86" s="68"/>
      <c r="B86" s="13" t="s">
        <v>462</v>
      </c>
      <c r="C86" s="13" t="s">
        <v>463</v>
      </c>
      <c r="D86" s="13">
        <v>422568</v>
      </c>
      <c r="E86" s="13" t="s">
        <v>464</v>
      </c>
      <c r="F86" s="13" t="s">
        <v>455</v>
      </c>
      <c r="G86" s="7">
        <v>4.9800000000000004</v>
      </c>
      <c r="H86" s="13">
        <v>1</v>
      </c>
      <c r="I86" s="13">
        <v>10</v>
      </c>
    </row>
    <row r="87" spans="1:9" ht="28.8" x14ac:dyDescent="0.3">
      <c r="A87" s="68"/>
      <c r="B87" s="13" t="s">
        <v>465</v>
      </c>
      <c r="C87" s="13" t="s">
        <v>466</v>
      </c>
      <c r="D87" s="13">
        <v>422569</v>
      </c>
      <c r="E87" s="13" t="s">
        <v>467</v>
      </c>
      <c r="F87" s="13" t="s">
        <v>455</v>
      </c>
      <c r="G87" s="7">
        <v>4.76</v>
      </c>
      <c r="H87" s="13">
        <v>1</v>
      </c>
      <c r="I87" s="13">
        <v>10</v>
      </c>
    </row>
    <row r="88" spans="1:9" ht="28.8" x14ac:dyDescent="0.3">
      <c r="A88" s="68"/>
      <c r="B88" s="13" t="s">
        <v>468</v>
      </c>
      <c r="C88" s="13" t="s">
        <v>469</v>
      </c>
      <c r="D88" s="13">
        <v>422570</v>
      </c>
      <c r="E88" s="13" t="s">
        <v>470</v>
      </c>
      <c r="F88" s="13" t="s">
        <v>455</v>
      </c>
      <c r="G88" s="7">
        <v>5.12</v>
      </c>
      <c r="H88" s="13">
        <v>1</v>
      </c>
      <c r="I88" s="13">
        <v>10</v>
      </c>
    </row>
    <row r="89" spans="1:9" ht="28.8" x14ac:dyDescent="0.3">
      <c r="A89" s="68"/>
      <c r="B89" s="13" t="s">
        <v>471</v>
      </c>
      <c r="C89" s="13" t="s">
        <v>472</v>
      </c>
      <c r="D89" s="13">
        <v>422571</v>
      </c>
      <c r="E89" s="13" t="s">
        <v>473</v>
      </c>
      <c r="F89" s="13" t="s">
        <v>455</v>
      </c>
      <c r="G89" s="7">
        <v>6</v>
      </c>
      <c r="H89" s="13">
        <v>1</v>
      </c>
      <c r="I89" s="13">
        <v>10</v>
      </c>
    </row>
    <row r="90" spans="1:9" ht="28.8" x14ac:dyDescent="0.3">
      <c r="A90" s="68"/>
      <c r="B90" s="13" t="s">
        <v>474</v>
      </c>
      <c r="C90" s="13" t="s">
        <v>384</v>
      </c>
      <c r="D90" s="13">
        <v>422573</v>
      </c>
      <c r="E90" s="13" t="s">
        <v>475</v>
      </c>
      <c r="F90" s="13" t="s">
        <v>455</v>
      </c>
      <c r="G90" s="7">
        <v>7.47</v>
      </c>
      <c r="H90" s="13">
        <v>1</v>
      </c>
      <c r="I90" s="13">
        <v>10</v>
      </c>
    </row>
    <row r="91" spans="1:9" ht="28.8" x14ac:dyDescent="0.3">
      <c r="A91" s="68"/>
      <c r="B91" s="13" t="s">
        <v>476</v>
      </c>
      <c r="C91" s="13" t="s">
        <v>477</v>
      </c>
      <c r="D91" s="13">
        <v>422574</v>
      </c>
      <c r="E91" s="13" t="s">
        <v>478</v>
      </c>
      <c r="F91" s="13" t="s">
        <v>455</v>
      </c>
      <c r="G91" s="7">
        <v>8.0500000000000007</v>
      </c>
      <c r="H91" s="13">
        <v>1</v>
      </c>
      <c r="I91" s="13">
        <v>10</v>
      </c>
    </row>
    <row r="92" spans="1:9" ht="28.8" x14ac:dyDescent="0.3">
      <c r="A92" s="68"/>
      <c r="B92" s="13" t="s">
        <v>479</v>
      </c>
      <c r="C92" s="13" t="s">
        <v>480</v>
      </c>
      <c r="D92" s="13">
        <v>422575</v>
      </c>
      <c r="E92" s="13" t="s">
        <v>481</v>
      </c>
      <c r="F92" s="13" t="s">
        <v>482</v>
      </c>
      <c r="G92" s="7">
        <v>1.9</v>
      </c>
      <c r="H92" s="13">
        <v>1</v>
      </c>
      <c r="I92" s="13">
        <v>10</v>
      </c>
    </row>
    <row r="93" spans="1:9" ht="28.8" x14ac:dyDescent="0.3">
      <c r="A93" s="68"/>
      <c r="B93" s="13" t="s">
        <v>483</v>
      </c>
      <c r="C93" s="13" t="s">
        <v>484</v>
      </c>
      <c r="D93" s="13">
        <v>422576</v>
      </c>
      <c r="E93" s="13" t="s">
        <v>485</v>
      </c>
      <c r="F93" s="13" t="s">
        <v>482</v>
      </c>
      <c r="G93" s="7">
        <v>2.4900000000000002</v>
      </c>
      <c r="H93" s="13">
        <v>1</v>
      </c>
      <c r="I93" s="13">
        <v>10</v>
      </c>
    </row>
    <row r="94" spans="1:9" ht="28.8" x14ac:dyDescent="0.3">
      <c r="A94" s="68"/>
      <c r="B94" s="13" t="s">
        <v>486</v>
      </c>
      <c r="C94" s="13" t="s">
        <v>463</v>
      </c>
      <c r="D94" s="13">
        <v>422577</v>
      </c>
      <c r="E94" s="13" t="s">
        <v>487</v>
      </c>
      <c r="F94" s="13" t="s">
        <v>482</v>
      </c>
      <c r="G94" s="7">
        <v>4.9800000000000004</v>
      </c>
      <c r="H94" s="13">
        <v>1</v>
      </c>
      <c r="I94" s="13">
        <v>10</v>
      </c>
    </row>
    <row r="95" spans="1:9" ht="28.8" x14ac:dyDescent="0.3">
      <c r="A95" s="68"/>
      <c r="B95" s="13" t="s">
        <v>488</v>
      </c>
      <c r="C95" s="13" t="s">
        <v>469</v>
      </c>
      <c r="D95" s="13">
        <v>422579</v>
      </c>
      <c r="E95" s="13" t="s">
        <v>489</v>
      </c>
      <c r="F95" s="13" t="s">
        <v>482</v>
      </c>
      <c r="G95" s="7">
        <v>5.12</v>
      </c>
      <c r="H95" s="13">
        <v>1</v>
      </c>
      <c r="I95" s="13">
        <v>10</v>
      </c>
    </row>
    <row r="96" spans="1:9" ht="28.8" x14ac:dyDescent="0.3">
      <c r="A96" s="68"/>
      <c r="B96" s="13" t="s">
        <v>490</v>
      </c>
      <c r="C96" s="13" t="s">
        <v>472</v>
      </c>
      <c r="D96" s="13">
        <v>422580</v>
      </c>
      <c r="E96" s="13" t="s">
        <v>491</v>
      </c>
      <c r="F96" s="13" t="s">
        <v>482</v>
      </c>
      <c r="G96" s="7">
        <v>6</v>
      </c>
      <c r="H96" s="13">
        <v>1</v>
      </c>
      <c r="I96" s="13">
        <v>10</v>
      </c>
    </row>
    <row r="97" spans="1:9" ht="28.8" x14ac:dyDescent="0.3">
      <c r="A97" s="68"/>
      <c r="B97" s="13" t="s">
        <v>492</v>
      </c>
      <c r="C97" s="13" t="s">
        <v>493</v>
      </c>
      <c r="D97" s="13">
        <v>422581</v>
      </c>
      <c r="E97" s="13" t="s">
        <v>494</v>
      </c>
      <c r="F97" s="13" t="s">
        <v>482</v>
      </c>
      <c r="G97" s="7">
        <v>7.03</v>
      </c>
      <c r="H97" s="13">
        <v>1</v>
      </c>
      <c r="I97" s="13">
        <v>10</v>
      </c>
    </row>
    <row r="98" spans="1:9" x14ac:dyDescent="0.3">
      <c r="A98" s="34">
        <v>43</v>
      </c>
      <c r="B98" s="13" t="s">
        <v>518</v>
      </c>
      <c r="C98" s="22"/>
      <c r="D98" s="22"/>
      <c r="E98" s="22"/>
      <c r="F98" s="22"/>
      <c r="G98" s="22"/>
      <c r="H98" s="22"/>
      <c r="I98" s="22"/>
    </row>
    <row r="99" spans="1:9" x14ac:dyDescent="0.3">
      <c r="A99" s="66">
        <v>44</v>
      </c>
      <c r="B99" s="13" t="s">
        <v>508</v>
      </c>
      <c r="C99" s="13" t="s">
        <v>509</v>
      </c>
      <c r="D99" s="44">
        <v>1230049500</v>
      </c>
      <c r="E99" s="13">
        <v>2324907</v>
      </c>
      <c r="F99" s="13" t="s">
        <v>510</v>
      </c>
      <c r="G99" s="45">
        <v>6.25</v>
      </c>
      <c r="H99" s="13">
        <v>1</v>
      </c>
      <c r="I99" s="13">
        <v>12</v>
      </c>
    </row>
    <row r="100" spans="1:9" x14ac:dyDescent="0.3">
      <c r="A100" s="67"/>
      <c r="B100" s="13" t="s">
        <v>511</v>
      </c>
      <c r="C100" s="13" t="s">
        <v>512</v>
      </c>
      <c r="D100" s="13">
        <v>1230049023</v>
      </c>
      <c r="E100" s="13">
        <v>784388</v>
      </c>
      <c r="F100" s="13" t="s">
        <v>415</v>
      </c>
      <c r="G100" s="45">
        <v>9.5</v>
      </c>
      <c r="H100" s="13">
        <v>2</v>
      </c>
      <c r="I100" s="13">
        <v>27</v>
      </c>
    </row>
    <row r="101" spans="1:9" x14ac:dyDescent="0.3">
      <c r="A101" s="34">
        <v>45</v>
      </c>
      <c r="B101" s="13" t="s">
        <v>518</v>
      </c>
      <c r="C101" s="22"/>
      <c r="D101" s="22"/>
      <c r="E101" s="22"/>
      <c r="F101" s="22"/>
      <c r="G101" s="22"/>
      <c r="H101" s="22"/>
      <c r="I101" s="22"/>
    </row>
    <row r="102" spans="1:9" x14ac:dyDescent="0.3">
      <c r="A102" s="34">
        <v>46</v>
      </c>
      <c r="B102" s="13" t="s">
        <v>518</v>
      </c>
      <c r="C102" s="22"/>
      <c r="D102" s="22"/>
      <c r="E102" s="22"/>
      <c r="F102" s="22"/>
      <c r="G102" s="22"/>
      <c r="H102" s="22"/>
      <c r="I102" s="22"/>
    </row>
    <row r="103" spans="1:9" x14ac:dyDescent="0.3">
      <c r="A103" s="34">
        <v>47</v>
      </c>
      <c r="B103" s="13" t="s">
        <v>518</v>
      </c>
      <c r="C103" s="22"/>
      <c r="D103" s="22"/>
      <c r="E103" s="22"/>
      <c r="F103" s="22"/>
      <c r="G103" s="22"/>
      <c r="H103" s="22"/>
      <c r="I103" s="22"/>
    </row>
    <row r="104" spans="1:9" x14ac:dyDescent="0.3">
      <c r="A104" s="34">
        <v>49</v>
      </c>
      <c r="B104" s="13" t="s">
        <v>518</v>
      </c>
      <c r="C104" s="22"/>
      <c r="D104" s="22"/>
      <c r="E104" s="22"/>
      <c r="F104" s="22"/>
      <c r="G104" s="22"/>
      <c r="H104" s="22"/>
      <c r="I104" s="22"/>
    </row>
    <row r="105" spans="1:9" x14ac:dyDescent="0.3">
      <c r="A105" s="34">
        <v>50</v>
      </c>
      <c r="B105" s="13" t="s">
        <v>518</v>
      </c>
      <c r="C105" s="22"/>
      <c r="D105" s="22"/>
      <c r="E105" s="22"/>
      <c r="F105" s="22"/>
      <c r="G105" s="22"/>
      <c r="H105" s="22"/>
      <c r="I105" s="22"/>
    </row>
    <row r="106" spans="1:9" x14ac:dyDescent="0.3">
      <c r="A106" s="34">
        <v>53</v>
      </c>
      <c r="B106" s="22" t="s">
        <v>563</v>
      </c>
      <c r="C106" s="22" t="s">
        <v>564</v>
      </c>
      <c r="D106" s="22">
        <v>1506257</v>
      </c>
      <c r="E106" s="22" t="s">
        <v>565</v>
      </c>
      <c r="F106" s="22" t="s">
        <v>566</v>
      </c>
      <c r="G106" s="22">
        <v>10.86469</v>
      </c>
      <c r="H106" s="22">
        <v>1</v>
      </c>
      <c r="I106" s="22">
        <v>5</v>
      </c>
    </row>
    <row r="108" spans="1:9" x14ac:dyDescent="0.3">
      <c r="G108" s="9" t="s">
        <v>578</v>
      </c>
    </row>
  </sheetData>
  <mergeCells count="23">
    <mergeCell ref="A85:A97"/>
    <mergeCell ref="A83:A84"/>
    <mergeCell ref="A53:A57"/>
    <mergeCell ref="A61:A63"/>
    <mergeCell ref="A65:A66"/>
    <mergeCell ref="A69:A71"/>
    <mergeCell ref="A75:A78"/>
    <mergeCell ref="A99:A100"/>
    <mergeCell ref="A3:A6"/>
    <mergeCell ref="A59:A60"/>
    <mergeCell ref="A30:A31"/>
    <mergeCell ref="A47:A49"/>
    <mergeCell ref="A51:A52"/>
    <mergeCell ref="A32:A33"/>
    <mergeCell ref="A36:A38"/>
    <mergeCell ref="A39:A41"/>
    <mergeCell ref="A45:A46"/>
    <mergeCell ref="A8:A11"/>
    <mergeCell ref="A12:A20"/>
    <mergeCell ref="A21:A22"/>
    <mergeCell ref="A23:A24"/>
    <mergeCell ref="A25:A27"/>
    <mergeCell ref="A80:A82"/>
  </mergeCells>
  <pageMargins left="0.7" right="0.7" top="0.75" bottom="0.75" header="0.3" footer="0.3"/>
  <pageSetup paperSize="9" scale="46"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Prodotti aggiudicati</vt:lpstr>
      <vt:lpstr>Misure aggiutive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Marilina Armentano</dc:creator>
  <cp:lastModifiedBy>Marilina Armentano</cp:lastModifiedBy>
  <dcterms:created xsi:type="dcterms:W3CDTF">2015-06-05T18:17:20Z</dcterms:created>
  <dcterms:modified xsi:type="dcterms:W3CDTF">2024-06-06T08:09:11Z</dcterms:modified>
</cp:coreProperties>
</file>