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Dir09\GARE_APPALTO\Gare_2019\2019_086_F_PRESIDI X  GLICEMIA-CHETONEMIA\22_Sito SCR\"/>
    </mc:Choice>
  </mc:AlternateContent>
  <xr:revisionPtr revIDLastSave="0" documentId="13_ncr:1_{58438887-88B4-49C9-841E-9AB3C69F8575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LOTTO 2" sheetId="4" r:id="rId1"/>
    <sheet name="LOTTO 3" sheetId="5" r:id="rId2"/>
    <sheet name="LOTTO 4" sheetId="6" r:id="rId3"/>
  </sheets>
  <definedNames>
    <definedName name="_xlnm.Print_Area" localSheetId="0">'LOTTO 2'!$A$1:$P$32</definedName>
    <definedName name="_xlnm.Print_Area" localSheetId="1">'LOTTO 3'!$A$1:$P$25</definedName>
    <definedName name="_xlnm.Print_Area" localSheetId="2">'LOTTO 4'!$A$1:$P$23</definedName>
    <definedName name="_xlnm.Print_Titles" localSheetId="2">'LOTTO 4'!$7:$7</definedName>
    <definedName name="Z_D26E93C2_A57C_49F0_B677_C915A263A35B_.wvu.Cols" localSheetId="0" hidden="1">'LOTTO 2'!#REF!,'LOTTO 2'!$C:$C,'LOTTO 2'!#REF!</definedName>
    <definedName name="Z_D26E93C2_A57C_49F0_B677_C915A263A35B_.wvu.Cols" localSheetId="1" hidden="1">'LOTTO 3'!#REF!,'LOTTO 3'!$C:$C,'LOTTO 3'!#REF!</definedName>
    <definedName name="Z_D26E93C2_A57C_49F0_B677_C915A263A35B_.wvu.Cols" localSheetId="2" hidden="1">'LOTTO 4'!#REF!,'LOTTO 4'!$C:$C,'LOTTO 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6" l="1"/>
  <c r="P17" i="6" l="1"/>
  <c r="P8" i="5" l="1"/>
  <c r="P20" i="5" l="1"/>
  <c r="P29" i="4" l="1"/>
  <c r="F14" i="4"/>
  <c r="F7" i="4"/>
  <c r="P7" i="4" s="1"/>
  <c r="P21" i="4" l="1"/>
  <c r="P14" i="4"/>
</calcChain>
</file>

<file path=xl/sharedStrings.xml><?xml version="1.0" encoding="utf-8"?>
<sst xmlns="http://schemas.openxmlformats.org/spreadsheetml/2006/main" count="235" uniqueCount="80">
  <si>
    <t>Gara regionale centralizzata per la fornitura di sistemi per l’automonitoraggio della glicemia a distribuzione territoriale e servizi connessi per le Aziende Sanitarie della Regione Piemonte e per l’Azienda USL Valle d’Aosta.
Gara SCR Piemonte n. 86/2019</t>
  </si>
  <si>
    <t>LOTTO</t>
  </si>
  <si>
    <t xml:space="preserve">DESCRIZIONE </t>
  </si>
  <si>
    <t>UNITÀ 
DI MISURA</t>
  </si>
  <si>
    <t>FABBISOGNO TRIENNALE
complessivo 
(Piemonte e Valle d'Aosta)</t>
  </si>
  <si>
    <t>Prezzo unitario 
max 
a base d'asta 
(IVA esclusa)</t>
  </si>
  <si>
    <t>NOME COMMERCIALE</t>
  </si>
  <si>
    <t xml:space="preserve">MODELLO </t>
  </si>
  <si>
    <t>CODICE PRODOTTO</t>
  </si>
  <si>
    <t>NUMERO DI REPERTORIO
(RDM)</t>
  </si>
  <si>
    <t>CND</t>
  </si>
  <si>
    <t>Numero strisce per conf.
(max  50 unità)</t>
  </si>
  <si>
    <t>PREZZO UNITARIO
OFFERTO
a striscia
iva 4% esclusa
(4 cifre decimali)</t>
  </si>
  <si>
    <t>striscia</t>
  </si>
  <si>
    <t>CONF. VTRUST TD-4279 GLUC 50 PZ</t>
  </si>
  <si>
    <t>VTRUST TD-4279</t>
  </si>
  <si>
    <t>3800580L</t>
  </si>
  <si>
    <t>W0101060101</t>
  </si>
  <si>
    <t>50 PZ</t>
  </si>
  <si>
    <t>022-253</t>
  </si>
  <si>
    <t xml:space="preserve">OneTouch Verio Reflect®Codice Prodotto: 023-913
Codice Campione Gratuito: 023-916 Codice NID Repertorio: 1767012 Codice CND W0201060102 LifeScan Europe GmbH
6300 Zug Switzerland </t>
  </si>
  <si>
    <t>Offerta Economica                                        Operatore economico: LIFESCAN ITALY SRL</t>
  </si>
  <si>
    <t xml:space="preserve">Offerta Economica                                        Operatore economico:  BIOCHEMICAL SYSTEMS INTERNATIONAL SPA </t>
  </si>
  <si>
    <t>(a)</t>
  </si>
  <si>
    <t>(b)</t>
  </si>
  <si>
    <t>(a) x (b)</t>
  </si>
  <si>
    <t>FABBISOGNO TRIENNALE 
Regione Piemonte</t>
  </si>
  <si>
    <t>FABBISOGNO TRIENNALE 
Regione 
Valle d'Aosta</t>
  </si>
  <si>
    <t>IMPORTO TRIENNALE
COMPLESSIVO
LOTTO 
iva 4% esclusa
(2 cifre decimali)</t>
  </si>
  <si>
    <t>OneTouch Verio® Strisce Reattive</t>
  </si>
  <si>
    <t>OneTouch Verio®</t>
  </si>
  <si>
    <r>
      <t xml:space="preserve">GLUCOMETRO 
(offerto in comodato d'uso gratuito):
</t>
    </r>
    <r>
      <rPr>
        <sz val="20"/>
        <rFont val="Calibri"/>
        <family val="2"/>
      </rPr>
      <t xml:space="preserve">nome commerciale, modello, codice prodotto, numero di registrazione Repertorio, codice CND, ragione sociale produttore </t>
    </r>
  </si>
  <si>
    <t>Accu-Chek</t>
  </si>
  <si>
    <t>1830734/R</t>
  </si>
  <si>
    <t>25 strisce</t>
  </si>
  <si>
    <t>1592032/R</t>
  </si>
  <si>
    <t>50 strisce</t>
  </si>
  <si>
    <t xml:space="preserve">GlucoMen areo sensor 50
</t>
  </si>
  <si>
    <t xml:space="preserve">N.A.
</t>
  </si>
  <si>
    <t xml:space="preserve">49198
</t>
  </si>
  <si>
    <t xml:space="preserve">1571477/R
</t>
  </si>
  <si>
    <t xml:space="preserve">W0101060101
</t>
  </si>
  <si>
    <t xml:space="preserve">50
</t>
  </si>
  <si>
    <t>NOME COMMERCIALE: GlucoMen areo 2K
CODICE PRODOTTO: 48525
NUMERO DI REPERTORIO (RDM): 1571503/R
CODICE CND: W020106019099
PRODUTTORE: A. MENARINI DIAGNOSTICS S.r.l.</t>
  </si>
  <si>
    <r>
      <t xml:space="preserve">SISTEMI PER L’AUTOMONITORAGGIO DELLA GLICEMIA CAPILLARE – TECNOLOGIA AVANZATA
</t>
    </r>
    <r>
      <rPr>
        <sz val="20"/>
        <rFont val="Calibri"/>
        <family val="2"/>
      </rPr>
      <t xml:space="preserve">(glucometro e strisce) </t>
    </r>
  </si>
  <si>
    <t>Offerta Economica                                        Operatore economico: A. MENARINI DIAGNOSTICS</t>
  </si>
  <si>
    <t>Numero lancette per conf.</t>
  </si>
  <si>
    <t>PREZZO UNITARIO
OFFERTO
a lancetta
iva 4% esclusa
(4 cifre decimali)</t>
  </si>
  <si>
    <t>lancetta</t>
  </si>
  <si>
    <t>B-SOFT</t>
  </si>
  <si>
    <t>LANCETTA PUNGIDITO</t>
  </si>
  <si>
    <t>V0104</t>
  </si>
  <si>
    <r>
      <rPr>
        <b/>
        <sz val="24"/>
        <rFont val="Calibri"/>
        <family val="2"/>
      </rPr>
      <t xml:space="preserve"> PUNGIDITO 
(offerto in comodato d'uso gratuito):</t>
    </r>
    <r>
      <rPr>
        <sz val="24"/>
        <rFont val="Calibri"/>
        <family val="2"/>
      </rPr>
      <t xml:space="preserve">
</t>
    </r>
    <r>
      <rPr>
        <sz val="20"/>
        <rFont val="Calibri"/>
        <family val="2"/>
      </rPr>
      <t>nome commerciale, modello, codice prodotto, numero di registrazione Repertorio, codice CND, ragione sociale produttore</t>
    </r>
  </si>
  <si>
    <t xml:space="preserve">NOME COMMERCIALE: B-LANCER 
MODELLO: LDE III
CODICE PRODOTTO: B21901
RDM: 1368849/R
CND: V9099
FABBRICANTE: BENEFIS S.R.L. </t>
  </si>
  <si>
    <t>Offerta Economica                                        Operatore economico: BENEFIS S.R.L. (VIA GUALCO, 14 - 16165 GENOVA / COD. FISCALE E PARTITA IVA 02790240101)</t>
  </si>
  <si>
    <r>
      <t xml:space="preserve">DISPOSITIVI PUNGIDITO E LANCETTE MONOUSO
</t>
    </r>
    <r>
      <rPr>
        <sz val="20"/>
        <rFont val="Calibri"/>
        <family val="2"/>
      </rPr>
      <t>compatibili per l’esecuzione del prelievo del sangue capillare per la misurazione della glicemia</t>
    </r>
  </si>
  <si>
    <t>CHEMIL SOFT</t>
  </si>
  <si>
    <t>30G
32G</t>
  </si>
  <si>
    <t>VX30G
VX32G</t>
  </si>
  <si>
    <t>14972/R
305277/R</t>
  </si>
  <si>
    <t>Offerta Economica                                        Operatore economico:  CHEMIL SRL</t>
  </si>
  <si>
    <t>PIUMA G - LANCETTA PUNGIDITO MONOUSO 33G</t>
  </si>
  <si>
    <t>BIO031</t>
  </si>
  <si>
    <t>25 pz</t>
  </si>
  <si>
    <t>lineaD PIUMA PENNA PUNGIDITO, lineaD PIUMA PENNA PUNGIDITO, BIO005, 21925, V9099, BIONIME CORPORATION</t>
  </si>
  <si>
    <t>Offerta Economica                                        Operatore economico: BIOSEVEN SRL CON SOCIO UNICO - VIA MARTINETTI N. 243 - 28010 CAVALLIRIO (NO) - C.F. e P. IVA: 02147880039 - Pec: certificata@pec.bioseven.it</t>
  </si>
  <si>
    <t>B0101xx (xx=misura) e più precisamente:
G32 - Cod. B010132
G33 - Cod. B010133</t>
  </si>
  <si>
    <t xml:space="preserve">
1367111/R
1367110/R</t>
  </si>
  <si>
    <r>
      <t xml:space="preserve">DISPOSITIVI PUNGIDITO E LANCETTE MONOUSO
</t>
    </r>
    <r>
      <rPr>
        <sz val="20"/>
        <rFont val="Calibri"/>
        <family val="2"/>
      </rPr>
      <t xml:space="preserve">compatibili per l’esecuzione del prelievo del sangue capillare per la misurazione della glicemia
</t>
    </r>
    <r>
      <rPr>
        <b/>
        <sz val="20"/>
        <rFont val="Calibri"/>
        <family val="2"/>
      </rPr>
      <t>(uso pediatrico)</t>
    </r>
  </si>
  <si>
    <t xml:space="preserve">Accu-Chek Instant
25 strisce </t>
  </si>
  <si>
    <t>Accu-Chek Instant 
50 strisce</t>
  </si>
  <si>
    <t xml:space="preserve">                                        Operatore economico: ROCHE DIABETES CARE ITALY S.p.A.</t>
  </si>
  <si>
    <t xml:space="preserve">Nome Commerciale: STRUMENTO VTRUST TD-4279 – Modello: VTRUST TD-4279 –
Codice Prodotto: 3800500L – RDM: 1654946 – CND: W0201060102 –
 Produttore: TAI DOC TECHNOLOGY CORPORATION </t>
  </si>
  <si>
    <r>
      <rPr>
        <b/>
        <sz val="20"/>
        <color rgb="FF000000"/>
        <rFont val="Calibri"/>
        <family val="2"/>
      </rPr>
      <t xml:space="preserve">SISTEMI PER L’AUTOMONITORAGGIO DELLA GLICEMIA CAPILLARE – TECNOLOGIA AVANZATA
</t>
    </r>
    <r>
      <rPr>
        <sz val="20"/>
        <color rgb="FF000000"/>
        <rFont val="Calibri"/>
        <family val="2"/>
      </rPr>
      <t xml:space="preserve">(glucometro e strisce) </t>
    </r>
  </si>
  <si>
    <r>
      <t xml:space="preserve">GLUCOMETRO 
(offerto in comodato d'uso gratuito):
</t>
    </r>
    <r>
      <rPr>
        <sz val="28"/>
        <rFont val="Calibri"/>
        <family val="2"/>
        <charset val="1"/>
      </rPr>
      <t xml:space="preserve">nome commerciale, modello, codice prodotto, numero di registrazione Repertorio, codice CND, ragione sociale produttore </t>
    </r>
  </si>
  <si>
    <t xml:space="preserve">Accu-Chek Instant Kit 1 pz. - codice 09221794050    -  CND W0201060102  /  N. Registrazione Rep. 1945270/R  -  
Produttore:  Roche Diabetes Care GmbH
Sandhofer Strasse 116 - 68305 Mannheim, Germany
</t>
  </si>
  <si>
    <t>09446745001  *</t>
  </si>
  <si>
    <t>09446702001  *</t>
  </si>
  <si>
    <t>* nuovi  codici  
(comunicaz. Roche del 30/3/2021)</t>
  </si>
  <si>
    <r>
      <rPr>
        <b/>
        <strike/>
        <sz val="24"/>
        <color rgb="FF0000FF"/>
        <rFont val="Calibri"/>
        <family val="2"/>
      </rPr>
      <t>Nome commerciale: STERILENCE LDE4
Modello: LDE4
Codice Prodotto: 02-2201</t>
    </r>
    <r>
      <rPr>
        <b/>
        <sz val="24"/>
        <color rgb="FF0000FF"/>
        <rFont val="Calibri"/>
        <family val="2"/>
      </rPr>
      <t xml:space="preserve">
</t>
    </r>
    <r>
      <rPr>
        <b/>
        <strike/>
        <sz val="24"/>
        <color rgb="FF0000FF"/>
        <rFont val="Calibri"/>
        <family val="2"/>
      </rPr>
      <t>REP: 1852312/R</t>
    </r>
    <r>
      <rPr>
        <b/>
        <sz val="24"/>
        <color rgb="FF0000FF"/>
        <rFont val="Calibri"/>
        <family val="2"/>
      </rPr>
      <t xml:space="preserve">
CND: V9099
PRODUTTORE: SteriLance Medical (Suzhou) Inc. - China
</t>
    </r>
    <r>
      <rPr>
        <b/>
        <sz val="24"/>
        <color rgb="FFFF0000"/>
        <rFont val="Calibri"/>
        <family val="2"/>
      </rPr>
      <t>Nome commerciale: STERILENCE LDE3
Modello: LDE3
Codice Prodotto: 02-1901 
REP: 2245850/R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</si>
</sst>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_-* #,##0.00_-;\-* #,##0.00_-;_-* \-??_-;_-@_-"/>
    <numFmt numFmtId="167" formatCode="_-&quot;€ &quot;* #,##0.0000_-;&quot;-€ &quot;* #,##0.0000_-;_-&quot;€ &quot;* \-??_-;_-@_-"/>
    <numFmt numFmtId="168" formatCode="#,##0.00_ ;\-#,##0.00\ "/>
    <numFmt numFmtId="169" formatCode="_-* #,##0.00&quot; €&quot;_-;\-* #,##0.00&quot; €&quot;_-;_-* \-??&quot; €&quot;_-;_-@_-"/>
    <numFmt numFmtId="170" formatCode="_-&quot;€&quot;\ * #,##0.0000_-;\-&quot;€&quot;\ * #,##0.0000_-;_-&quot;€&quot;\ * &quot;-&quot;??_-;_-@_-"/>
  </numFmts>
  <fonts count="5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1"/>
    </font>
    <font>
      <sz val="12"/>
      <name val="Times New Roman"/>
      <family val="1"/>
      <charset val="1"/>
    </font>
    <font>
      <sz val="20"/>
      <name val="Calibri"/>
      <family val="2"/>
      <charset val="1"/>
    </font>
    <font>
      <sz val="12"/>
      <color rgb="FF000000"/>
      <name val="Times New Roman"/>
      <family val="1"/>
      <charset val="1"/>
    </font>
    <font>
      <sz val="24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28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4"/>
      <name val="Calibri"/>
      <family val="2"/>
    </font>
    <font>
      <sz val="12"/>
      <name val="Times New Roman"/>
      <family val="1"/>
    </font>
    <font>
      <sz val="20"/>
      <name val="Calibri"/>
      <family val="2"/>
    </font>
    <font>
      <sz val="12"/>
      <color indexed="8"/>
      <name val="Times New Roman"/>
      <family val="1"/>
    </font>
    <font>
      <b/>
      <sz val="22"/>
      <name val="Times New Roman"/>
      <family val="1"/>
    </font>
    <font>
      <sz val="24"/>
      <name val="Times New Roman"/>
      <family val="1"/>
    </font>
    <font>
      <b/>
      <sz val="20"/>
      <name val="Calibri"/>
      <family val="2"/>
    </font>
    <font>
      <b/>
      <sz val="22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color indexed="8"/>
      <name val="Times New Roman"/>
      <family val="1"/>
    </font>
    <font>
      <b/>
      <sz val="28"/>
      <name val="Calibri"/>
      <family val="2"/>
      <scheme val="minor"/>
    </font>
    <font>
      <b/>
      <sz val="22"/>
      <color rgb="FF0000FF"/>
      <name val="Calibri"/>
      <family val="2"/>
    </font>
    <font>
      <b/>
      <sz val="24"/>
      <color rgb="FF0000FF"/>
      <name val="Calibri"/>
      <family val="2"/>
    </font>
    <font>
      <sz val="24"/>
      <name val="Calibri"/>
      <family val="2"/>
    </font>
    <font>
      <sz val="22"/>
      <name val="Times New Roman"/>
      <family val="1"/>
    </font>
    <font>
      <b/>
      <sz val="22"/>
      <color theme="0"/>
      <name val="Calibri"/>
      <family val="2"/>
    </font>
    <font>
      <b/>
      <sz val="22"/>
      <name val="Calibri"/>
      <family val="2"/>
    </font>
    <font>
      <sz val="11"/>
      <color indexed="8"/>
      <name val="Calibri"/>
      <family val="2"/>
    </font>
    <font>
      <i/>
      <sz val="26"/>
      <name val="Calibri"/>
      <family val="2"/>
      <scheme val="minor"/>
    </font>
    <font>
      <sz val="24"/>
      <name val="Calibri"/>
      <family val="2"/>
      <scheme val="minor"/>
    </font>
    <font>
      <b/>
      <sz val="36"/>
      <name val="Calibri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36"/>
      <name val="Calibri"/>
      <family val="2"/>
    </font>
    <font>
      <b/>
      <sz val="28"/>
      <color rgb="FF0000FF"/>
      <name val="Calibri"/>
      <family val="2"/>
    </font>
    <font>
      <b/>
      <sz val="24"/>
      <color theme="0"/>
      <name val="Calibri"/>
      <family val="2"/>
      <scheme val="minor"/>
    </font>
    <font>
      <b/>
      <sz val="36"/>
      <color rgb="FF0000FF"/>
      <name val="Calibri"/>
      <family val="2"/>
    </font>
    <font>
      <i/>
      <sz val="28"/>
      <name val="Calibri"/>
      <family val="2"/>
      <scheme val="minor"/>
    </font>
    <font>
      <sz val="28"/>
      <name val="Times New Roman"/>
      <family val="1"/>
      <charset val="1"/>
    </font>
    <font>
      <sz val="28"/>
      <name val="Calibri"/>
      <family val="2"/>
      <charset val="1"/>
    </font>
    <font>
      <sz val="28"/>
      <color rgb="FF000000"/>
      <name val="Times New Roman"/>
      <family val="1"/>
      <charset val="1"/>
    </font>
    <font>
      <sz val="28"/>
      <color rgb="FF000000"/>
      <name val="Calibri"/>
      <family val="2"/>
      <charset val="1"/>
    </font>
    <font>
      <b/>
      <sz val="28"/>
      <color rgb="FF0000FF"/>
      <name val="Calibri"/>
      <family val="2"/>
      <charset val="1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30"/>
      <color rgb="FF0000FF"/>
      <name val="Calibri"/>
      <family val="2"/>
    </font>
    <font>
      <b/>
      <sz val="30"/>
      <color theme="9" tint="-0.249977111117893"/>
      <name val="Calibri"/>
      <family val="2"/>
    </font>
    <font>
      <b/>
      <sz val="24"/>
      <color theme="9" tint="-0.249977111117893"/>
      <name val="Calibri"/>
      <family val="2"/>
      <scheme val="minor"/>
    </font>
    <font>
      <b/>
      <strike/>
      <sz val="24"/>
      <color rgb="FF0000FF"/>
      <name val="Calibri"/>
      <family val="2"/>
    </font>
    <font>
      <b/>
      <sz val="24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indexed="61"/>
        <bgColor indexed="26"/>
      </patternFill>
    </fill>
    <fill>
      <patternFill patternType="solid">
        <fgColor rgb="FF990033"/>
        <bgColor indexed="26"/>
      </patternFill>
    </fill>
    <fill>
      <patternFill patternType="solid">
        <fgColor rgb="FF66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165" fontId="12" fillId="0" borderId="0" applyBorder="0" applyProtection="0"/>
    <xf numFmtId="0" fontId="3" fillId="0" borderId="0"/>
    <xf numFmtId="0" fontId="30" fillId="0" borderId="0"/>
    <xf numFmtId="0" fontId="2" fillId="0" borderId="0"/>
    <xf numFmtId="0" fontId="1" fillId="0" borderId="0"/>
  </cellStyleXfs>
  <cellXfs count="18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7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3" fontId="14" fillId="0" borderId="0" xfId="3" applyNumberFormat="1" applyFont="1" applyAlignment="1">
      <alignment horizontal="center" vertical="center"/>
    </xf>
    <xf numFmtId="43" fontId="15" fillId="0" borderId="0" xfId="3" applyNumberFormat="1" applyFont="1" applyAlignment="1">
      <alignment vertical="center"/>
    </xf>
    <xf numFmtId="0" fontId="32" fillId="0" borderId="0" xfId="3" applyFont="1" applyAlignment="1">
      <alignment horizontal="center" vertical="center"/>
    </xf>
    <xf numFmtId="168" fontId="19" fillId="6" borderId="1" xfId="3" applyNumberFormat="1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7" fillId="0" borderId="0" xfId="3" applyFont="1" applyAlignment="1">
      <alignment horizontal="center"/>
    </xf>
    <xf numFmtId="0" fontId="29" fillId="6" borderId="2" xfId="3" applyFont="1" applyFill="1" applyBorder="1" applyAlignment="1">
      <alignment horizontal="center" vertical="center" wrapText="1"/>
    </xf>
    <xf numFmtId="170" fontId="26" fillId="6" borderId="1" xfId="3" applyNumberFormat="1" applyFont="1" applyFill="1" applyBorder="1" applyAlignment="1">
      <alignment horizontal="center" vertical="center" wrapText="1"/>
    </xf>
    <xf numFmtId="0" fontId="13" fillId="0" borderId="3" xfId="3" applyFont="1" applyBorder="1"/>
    <xf numFmtId="0" fontId="13" fillId="0" borderId="4" xfId="3" applyFont="1" applyBorder="1"/>
    <xf numFmtId="3" fontId="14" fillId="0" borderId="4" xfId="3" applyNumberFormat="1" applyFont="1" applyBorder="1" applyAlignment="1">
      <alignment horizontal="center" vertical="center"/>
    </xf>
    <xf numFmtId="43" fontId="15" fillId="0" borderId="4" xfId="3" applyNumberFormat="1" applyFont="1" applyBorder="1" applyAlignment="1">
      <alignment vertical="center"/>
    </xf>
    <xf numFmtId="0" fontId="17" fillId="0" borderId="6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21" fillId="5" borderId="9" xfId="3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6" fillId="0" borderId="0" xfId="4" applyFont="1" applyAlignment="1">
      <alignment vertical="center" wrapText="1"/>
    </xf>
    <xf numFmtId="0" fontId="16" fillId="0" borderId="0" xfId="4" applyFont="1" applyAlignment="1">
      <alignment wrapText="1"/>
    </xf>
    <xf numFmtId="0" fontId="20" fillId="4" borderId="17" xfId="3" applyFont="1" applyFill="1" applyBorder="1" applyAlignment="1">
      <alignment horizontal="center" vertical="center" wrapText="1"/>
    </xf>
    <xf numFmtId="0" fontId="21" fillId="5" borderId="17" xfId="3" applyFont="1" applyFill="1" applyBorder="1" applyAlignment="1">
      <alignment horizontal="center" vertical="center" wrapText="1"/>
    </xf>
    <xf numFmtId="0" fontId="22" fillId="0" borderId="0" xfId="4" applyFont="1" applyAlignment="1">
      <alignment vertical="center" wrapText="1"/>
    </xf>
    <xf numFmtId="170" fontId="25" fillId="0" borderId="1" xfId="3" applyNumberFormat="1" applyFont="1" applyBorder="1" applyAlignment="1">
      <alignment horizontal="center" vertical="center" wrapText="1"/>
    </xf>
    <xf numFmtId="168" fontId="27" fillId="0" borderId="0" xfId="3" applyNumberFormat="1" applyFont="1" applyAlignment="1">
      <alignment horizontal="center"/>
    </xf>
    <xf numFmtId="0" fontId="21" fillId="5" borderId="1" xfId="3" applyFont="1" applyFill="1" applyBorder="1" applyAlignment="1">
      <alignment horizontal="center" vertical="center" wrapText="1"/>
    </xf>
    <xf numFmtId="0" fontId="16" fillId="0" borderId="4" xfId="4" applyFont="1" applyBorder="1" applyAlignment="1">
      <alignment vertical="center" wrapText="1"/>
    </xf>
    <xf numFmtId="0" fontId="16" fillId="0" borderId="5" xfId="4" applyFont="1" applyBorder="1" applyAlignment="1">
      <alignment vertical="center" wrapText="1"/>
    </xf>
    <xf numFmtId="0" fontId="16" fillId="0" borderId="7" xfId="4" applyFont="1" applyBorder="1" applyAlignment="1">
      <alignment vertical="center" wrapText="1"/>
    </xf>
    <xf numFmtId="43" fontId="15" fillId="0" borderId="0" xfId="3" applyNumberFormat="1" applyFont="1" applyAlignment="1">
      <alignment horizontal="center" vertical="center"/>
    </xf>
    <xf numFmtId="43" fontId="15" fillId="0" borderId="7" xfId="3" applyNumberFormat="1" applyFont="1" applyBorder="1" applyAlignment="1">
      <alignment horizontal="center" vertical="center"/>
    </xf>
    <xf numFmtId="0" fontId="21" fillId="5" borderId="22" xfId="3" applyFont="1" applyFill="1" applyBorder="1" applyAlignment="1">
      <alignment horizontal="center" vertical="center" wrapText="1"/>
    </xf>
    <xf numFmtId="44" fontId="16" fillId="0" borderId="0" xfId="4" applyNumberFormat="1" applyFont="1" applyAlignment="1">
      <alignment wrapText="1"/>
    </xf>
    <xf numFmtId="164" fontId="25" fillId="0" borderId="9" xfId="3" applyNumberFormat="1" applyFont="1" applyBorder="1" applyAlignment="1">
      <alignment horizontal="center" vertical="center" wrapText="1"/>
    </xf>
    <xf numFmtId="0" fontId="16" fillId="0" borderId="23" xfId="4" applyFont="1" applyBorder="1" applyAlignment="1">
      <alignment vertical="center" wrapText="1"/>
    </xf>
    <xf numFmtId="0" fontId="16" fillId="0" borderId="10" xfId="4" applyFont="1" applyBorder="1" applyAlignment="1">
      <alignment vertical="center" wrapText="1"/>
    </xf>
    <xf numFmtId="166" fontId="6" fillId="0" borderId="0" xfId="0" applyNumberFormat="1" applyFont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0" fontId="7" fillId="0" borderId="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6" fillId="7" borderId="0" xfId="4" applyFont="1" applyFill="1" applyAlignment="1">
      <alignment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2" applyFont="1" applyAlignment="1">
      <alignment wrapText="1"/>
    </xf>
    <xf numFmtId="0" fontId="20" fillId="4" borderId="17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170" fontId="13" fillId="6" borderId="1" xfId="0" applyNumberFormat="1" applyFont="1" applyFill="1" applyBorder="1" applyAlignment="1">
      <alignment horizontal="center" vertical="center" wrapText="1"/>
    </xf>
    <xf numFmtId="168" fontId="19" fillId="6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0" fontId="25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16" fillId="0" borderId="7" xfId="2" applyFont="1" applyBorder="1" applyAlignment="1">
      <alignment vertical="center" wrapText="1"/>
    </xf>
    <xf numFmtId="0" fontId="18" fillId="0" borderId="0" xfId="0" applyFont="1" applyAlignment="1">
      <alignment horizontal="center"/>
    </xf>
    <xf numFmtId="43" fontId="19" fillId="0" borderId="0" xfId="0" applyNumberFormat="1" applyFont="1" applyAlignment="1">
      <alignment horizontal="center" vertical="center"/>
    </xf>
    <xf numFmtId="43" fontId="19" fillId="0" borderId="7" xfId="0" applyNumberFormat="1" applyFont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 wrapText="1"/>
    </xf>
    <xf numFmtId="44" fontId="16" fillId="0" borderId="0" xfId="2" applyNumberFormat="1" applyFont="1" applyAlignment="1">
      <alignment wrapText="1"/>
    </xf>
    <xf numFmtId="164" fontId="25" fillId="0" borderId="9" xfId="0" applyNumberFormat="1" applyFont="1" applyBorder="1" applyAlignment="1">
      <alignment horizontal="center" vertical="center" wrapText="1"/>
    </xf>
    <xf numFmtId="0" fontId="17" fillId="0" borderId="28" xfId="3" applyFont="1" applyBorder="1" applyAlignment="1">
      <alignment horizontal="center"/>
    </xf>
    <xf numFmtId="0" fontId="14" fillId="0" borderId="23" xfId="3" applyFont="1" applyBorder="1" applyAlignment="1">
      <alignment horizontal="center"/>
    </xf>
    <xf numFmtId="43" fontId="15" fillId="0" borderId="23" xfId="3" applyNumberFormat="1" applyFont="1" applyBorder="1" applyAlignment="1">
      <alignment vertical="center"/>
    </xf>
    <xf numFmtId="170" fontId="26" fillId="6" borderId="1" xfId="0" applyNumberFormat="1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68" fontId="27" fillId="0" borderId="23" xfId="0" applyNumberFormat="1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43" fontId="15" fillId="0" borderId="23" xfId="0" applyNumberFormat="1" applyFont="1" applyBorder="1" applyAlignment="1">
      <alignment vertical="center"/>
    </xf>
    <xf numFmtId="0" fontId="16" fillId="0" borderId="23" xfId="2" applyFont="1" applyBorder="1" applyAlignment="1">
      <alignment vertical="center" wrapText="1"/>
    </xf>
    <xf numFmtId="0" fontId="16" fillId="0" borderId="10" xfId="2" applyFont="1" applyBorder="1" applyAlignment="1">
      <alignment vertical="center" wrapText="1"/>
    </xf>
    <xf numFmtId="0" fontId="16" fillId="0" borderId="0" xfId="5" applyFont="1" applyAlignment="1">
      <alignment vertical="center" wrapText="1"/>
    </xf>
    <xf numFmtId="0" fontId="16" fillId="0" borderId="0" xfId="5" applyFont="1" applyAlignment="1">
      <alignment wrapText="1"/>
    </xf>
    <xf numFmtId="0" fontId="22" fillId="0" borderId="0" xfId="5" applyFont="1" applyAlignment="1">
      <alignment vertical="center" wrapText="1"/>
    </xf>
    <xf numFmtId="170" fontId="13" fillId="6" borderId="1" xfId="3" applyNumberFormat="1" applyFont="1" applyFill="1" applyBorder="1" applyAlignment="1">
      <alignment horizontal="center" vertical="center" wrapText="1"/>
    </xf>
    <xf numFmtId="0" fontId="16" fillId="0" borderId="7" xfId="5" applyFont="1" applyBorder="1" applyAlignment="1">
      <alignment vertical="center" wrapText="1"/>
    </xf>
    <xf numFmtId="44" fontId="16" fillId="0" borderId="0" xfId="5" applyNumberFormat="1" applyFont="1" applyAlignment="1">
      <alignment wrapText="1"/>
    </xf>
    <xf numFmtId="0" fontId="16" fillId="0" borderId="23" xfId="5" applyFont="1" applyBorder="1" applyAlignment="1">
      <alignment vertical="center" wrapText="1"/>
    </xf>
    <xf numFmtId="0" fontId="16" fillId="0" borderId="10" xfId="5" applyFont="1" applyBorder="1" applyAlignment="1">
      <alignment vertical="center" wrapText="1"/>
    </xf>
    <xf numFmtId="43" fontId="19" fillId="0" borderId="0" xfId="3" applyNumberFormat="1" applyFont="1" applyAlignment="1">
      <alignment horizontal="center" vertical="center"/>
    </xf>
    <xf numFmtId="43" fontId="19" fillId="0" borderId="7" xfId="3" applyNumberFormat="1" applyFont="1" applyBorder="1" applyAlignment="1">
      <alignment horizontal="center" vertical="center"/>
    </xf>
    <xf numFmtId="168" fontId="27" fillId="0" borderId="23" xfId="3" applyNumberFormat="1" applyFont="1" applyBorder="1" applyAlignment="1">
      <alignment horizontal="center"/>
    </xf>
    <xf numFmtId="0" fontId="27" fillId="0" borderId="23" xfId="3" applyFont="1" applyBorder="1" applyAlignment="1">
      <alignment horizontal="center"/>
    </xf>
    <xf numFmtId="0" fontId="33" fillId="0" borderId="3" xfId="0" applyFont="1" applyBorder="1"/>
    <xf numFmtId="0" fontId="33" fillId="0" borderId="4" xfId="0" applyFont="1" applyBorder="1"/>
    <xf numFmtId="3" fontId="34" fillId="0" borderId="4" xfId="0" applyNumberFormat="1" applyFont="1" applyBorder="1" applyAlignment="1">
      <alignment horizontal="center" vertical="center"/>
    </xf>
    <xf numFmtId="43" fontId="33" fillId="0" borderId="4" xfId="0" applyNumberFormat="1" applyFont="1" applyBorder="1" applyAlignment="1">
      <alignment horizontal="left"/>
    </xf>
    <xf numFmtId="0" fontId="35" fillId="0" borderId="4" xfId="2" applyFont="1" applyBorder="1" applyAlignment="1">
      <alignment vertical="center" wrapText="1"/>
    </xf>
    <xf numFmtId="0" fontId="35" fillId="0" borderId="5" xfId="2" applyFont="1" applyBorder="1" applyAlignment="1">
      <alignment vertical="center" wrapText="1"/>
    </xf>
    <xf numFmtId="0" fontId="35" fillId="0" borderId="0" xfId="2" applyFont="1" applyAlignment="1">
      <alignment vertical="center" wrapText="1"/>
    </xf>
    <xf numFmtId="43" fontId="36" fillId="0" borderId="4" xfId="0" applyNumberFormat="1" applyFont="1" applyBorder="1" applyAlignment="1">
      <alignment vertical="center"/>
    </xf>
    <xf numFmtId="0" fontId="35" fillId="0" borderId="4" xfId="5" applyFont="1" applyBorder="1" applyAlignment="1">
      <alignment vertical="center" wrapText="1"/>
    </xf>
    <xf numFmtId="0" fontId="35" fillId="0" borderId="5" xfId="5" applyFont="1" applyBorder="1" applyAlignment="1">
      <alignment vertical="center" wrapText="1"/>
    </xf>
    <xf numFmtId="0" fontId="35" fillId="0" borderId="0" xfId="5" applyFont="1" applyAlignment="1">
      <alignment vertical="center" wrapText="1"/>
    </xf>
    <xf numFmtId="0" fontId="33" fillId="0" borderId="3" xfId="3" applyFont="1" applyBorder="1"/>
    <xf numFmtId="0" fontId="33" fillId="0" borderId="4" xfId="3" applyFont="1" applyBorder="1"/>
    <xf numFmtId="3" fontId="34" fillId="0" borderId="4" xfId="3" applyNumberFormat="1" applyFont="1" applyBorder="1" applyAlignment="1">
      <alignment horizontal="center" vertical="center"/>
    </xf>
    <xf numFmtId="43" fontId="33" fillId="0" borderId="4" xfId="3" applyNumberFormat="1" applyFont="1" applyBorder="1" applyAlignment="1">
      <alignment horizontal="left"/>
    </xf>
    <xf numFmtId="170" fontId="37" fillId="0" borderId="1" xfId="0" applyNumberFormat="1" applyFont="1" applyBorder="1" applyAlignment="1">
      <alignment horizontal="center" vertical="center" wrapText="1"/>
    </xf>
    <xf numFmtId="0" fontId="38" fillId="4" borderId="17" xfId="3" applyFont="1" applyFill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3" fontId="41" fillId="0" borderId="4" xfId="0" applyNumberFormat="1" applyFont="1" applyBorder="1" applyAlignment="1">
      <alignment horizontal="center" vertical="center"/>
    </xf>
    <xf numFmtId="166" fontId="42" fillId="0" borderId="4" xfId="0" applyNumberFormat="1" applyFont="1" applyBorder="1" applyAlignment="1">
      <alignment vertical="center"/>
    </xf>
    <xf numFmtId="0" fontId="43" fillId="0" borderId="4" xfId="1" applyNumberFormat="1" applyFont="1" applyBorder="1" applyAlignment="1">
      <alignment vertical="center" wrapText="1"/>
    </xf>
    <xf numFmtId="0" fontId="43" fillId="0" borderId="5" xfId="1" applyNumberFormat="1" applyFont="1" applyBorder="1" applyAlignment="1">
      <alignment vertical="center" wrapText="1"/>
    </xf>
    <xf numFmtId="0" fontId="43" fillId="0" borderId="0" xfId="1" applyNumberFormat="1" applyFont="1" applyAlignment="1">
      <alignment vertical="center" wrapText="1"/>
    </xf>
    <xf numFmtId="0" fontId="44" fillId="0" borderId="0" xfId="0" applyFont="1"/>
    <xf numFmtId="167" fontId="45" fillId="0" borderId="1" xfId="0" applyNumberFormat="1" applyFont="1" applyBorder="1" applyAlignment="1">
      <alignment horizontal="center" vertical="center" wrapText="1"/>
    </xf>
    <xf numFmtId="165" fontId="45" fillId="0" borderId="9" xfId="0" applyNumberFormat="1" applyFont="1" applyBorder="1" applyAlignment="1">
      <alignment horizontal="center" vertical="center" wrapText="1"/>
    </xf>
    <xf numFmtId="170" fontId="37" fillId="0" borderId="1" xfId="3" applyNumberFormat="1" applyFont="1" applyBorder="1" applyAlignment="1">
      <alignment horizontal="center" vertical="center" wrapText="1"/>
    </xf>
    <xf numFmtId="164" fontId="37" fillId="0" borderId="9" xfId="3" applyNumberFormat="1" applyFont="1" applyBorder="1" applyAlignment="1">
      <alignment horizontal="center" vertical="center" wrapText="1"/>
    </xf>
    <xf numFmtId="0" fontId="21" fillId="5" borderId="18" xfId="3" applyFont="1" applyFill="1" applyBorder="1" applyAlignment="1">
      <alignment horizontal="center" vertical="center" wrapText="1"/>
    </xf>
    <xf numFmtId="0" fontId="21" fillId="5" borderId="29" xfId="3" applyFont="1" applyFill="1" applyBorder="1" applyAlignment="1">
      <alignment horizontal="center" vertical="center" wrapText="1"/>
    </xf>
    <xf numFmtId="0" fontId="48" fillId="0" borderId="1" xfId="3" applyFont="1" applyBorder="1" applyAlignment="1">
      <alignment horizontal="center" vertical="center" wrapText="1"/>
    </xf>
    <xf numFmtId="0" fontId="48" fillId="0" borderId="1" xfId="3" quotePrefix="1" applyFont="1" applyBorder="1" applyAlignment="1">
      <alignment horizontal="center" vertical="center" wrapText="1"/>
    </xf>
    <xf numFmtId="0" fontId="49" fillId="0" borderId="1" xfId="3" quotePrefix="1" applyFont="1" applyBorder="1" applyAlignment="1">
      <alignment horizontal="center" vertical="center" wrapText="1"/>
    </xf>
    <xf numFmtId="0" fontId="50" fillId="0" borderId="32" xfId="4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9" fillId="6" borderId="1" xfId="3" applyFont="1" applyFill="1" applyBorder="1" applyAlignment="1">
      <alignment horizontal="justify" vertical="center" wrapText="1"/>
    </xf>
    <xf numFmtId="0" fontId="19" fillId="6" borderId="12" xfId="3" applyFont="1" applyFill="1" applyBorder="1" applyAlignment="1">
      <alignment horizontal="justify" vertical="center" wrapText="1"/>
    </xf>
    <xf numFmtId="0" fontId="13" fillId="6" borderId="13" xfId="3" applyFont="1" applyFill="1" applyBorder="1" applyAlignment="1">
      <alignment horizontal="center" vertical="center" wrapText="1"/>
    </xf>
    <xf numFmtId="0" fontId="26" fillId="6" borderId="13" xfId="3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68" fontId="19" fillId="6" borderId="18" xfId="3" applyNumberFormat="1" applyFont="1" applyFill="1" applyBorder="1" applyAlignment="1">
      <alignment horizontal="center" vertical="center" wrapText="1"/>
    </xf>
    <xf numFmtId="168" fontId="19" fillId="6" borderId="21" xfId="3" applyNumberFormat="1" applyFont="1" applyFill="1" applyBorder="1" applyAlignment="1">
      <alignment horizontal="center" vertical="center" wrapText="1"/>
    </xf>
    <xf numFmtId="0" fontId="40" fillId="0" borderId="0" xfId="3" applyFont="1" applyAlignment="1">
      <alignment horizontal="center" vertical="center" wrapText="1"/>
    </xf>
    <xf numFmtId="0" fontId="40" fillId="0" borderId="0" xfId="3" applyFont="1" applyAlignment="1">
      <alignment horizontal="center" vertical="center"/>
    </xf>
    <xf numFmtId="0" fontId="23" fillId="6" borderId="8" xfId="3" applyFont="1" applyFill="1" applyBorder="1" applyAlignment="1">
      <alignment horizontal="center" vertical="center"/>
    </xf>
    <xf numFmtId="0" fontId="23" fillId="6" borderId="11" xfId="3" applyFont="1" applyFill="1" applyBorder="1" applyAlignment="1">
      <alignment horizontal="center" vertical="center"/>
    </xf>
    <xf numFmtId="0" fontId="25" fillId="0" borderId="12" xfId="3" applyFont="1" applyBorder="1" applyAlignment="1">
      <alignment horizontal="center" vertical="center" wrapText="1"/>
    </xf>
    <xf numFmtId="0" fontId="25" fillId="0" borderId="14" xfId="3" applyFont="1" applyBorder="1" applyAlignment="1">
      <alignment horizontal="center" vertical="center" wrapText="1"/>
    </xf>
    <xf numFmtId="0" fontId="25" fillId="0" borderId="15" xfId="3" applyFont="1" applyBorder="1" applyAlignment="1">
      <alignment horizontal="center" vertical="center" wrapText="1"/>
    </xf>
    <xf numFmtId="164" fontId="25" fillId="0" borderId="9" xfId="3" applyNumberFormat="1" applyFont="1" applyBorder="1" applyAlignment="1">
      <alignment horizontal="center" vertical="center" wrapText="1"/>
    </xf>
    <xf numFmtId="0" fontId="37" fillId="0" borderId="12" xfId="3" applyFont="1" applyBorder="1" applyAlignment="1">
      <alignment horizontal="center" wrapText="1"/>
    </xf>
    <xf numFmtId="0" fontId="37" fillId="0" borderId="14" xfId="3" applyFont="1" applyBorder="1" applyAlignment="1">
      <alignment horizontal="center" wrapText="1"/>
    </xf>
    <xf numFmtId="0" fontId="37" fillId="0" borderId="15" xfId="3" applyFont="1" applyBorder="1" applyAlignment="1">
      <alignment horizontal="center" wrapText="1"/>
    </xf>
    <xf numFmtId="0" fontId="19" fillId="6" borderId="1" xfId="3" applyFont="1" applyFill="1" applyBorder="1" applyAlignment="1">
      <alignment horizontal="left" vertical="center" wrapText="1"/>
    </xf>
    <xf numFmtId="0" fontId="19" fillId="6" borderId="12" xfId="3" applyFont="1" applyFill="1" applyBorder="1" applyAlignment="1">
      <alignment horizontal="left" vertical="center" wrapText="1"/>
    </xf>
    <xf numFmtId="0" fontId="23" fillId="6" borderId="24" xfId="3" applyFont="1" applyFill="1" applyBorder="1" applyAlignment="1">
      <alignment horizontal="center" vertical="center"/>
    </xf>
    <xf numFmtId="0" fontId="23" fillId="6" borderId="25" xfId="3" applyFont="1" applyFill="1" applyBorder="1" applyAlignment="1">
      <alignment horizontal="center" vertical="center"/>
    </xf>
    <xf numFmtId="0" fontId="23" fillId="6" borderId="26" xfId="3" applyFont="1" applyFill="1" applyBorder="1" applyAlignment="1">
      <alignment horizontal="center" vertical="center"/>
    </xf>
    <xf numFmtId="0" fontId="19" fillId="6" borderId="13" xfId="3" applyFont="1" applyFill="1" applyBorder="1" applyAlignment="1">
      <alignment horizontal="justify" vertical="center" wrapText="1"/>
    </xf>
    <xf numFmtId="0" fontId="29" fillId="6" borderId="19" xfId="3" applyFont="1" applyFill="1" applyBorder="1" applyAlignment="1">
      <alignment horizontal="center" vertical="center" wrapText="1"/>
    </xf>
    <xf numFmtId="0" fontId="29" fillId="6" borderId="20" xfId="3" applyFont="1" applyFill="1" applyBorder="1" applyAlignment="1">
      <alignment horizontal="center" vertical="center" wrapText="1"/>
    </xf>
    <xf numFmtId="170" fontId="26" fillId="6" borderId="18" xfId="3" applyNumberFormat="1" applyFont="1" applyFill="1" applyBorder="1" applyAlignment="1">
      <alignment horizontal="center" vertical="center" wrapText="1"/>
    </xf>
    <xf numFmtId="170" fontId="26" fillId="6" borderId="21" xfId="3" applyNumberFormat="1" applyFont="1" applyFill="1" applyBorder="1" applyAlignment="1">
      <alignment horizontal="center" vertical="center" wrapText="1"/>
    </xf>
    <xf numFmtId="170" fontId="39" fillId="0" borderId="1" xfId="3" applyNumberFormat="1" applyFont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27" xfId="3" applyFont="1" applyFill="1" applyBorder="1" applyAlignment="1">
      <alignment horizontal="left" vertical="center" wrapText="1"/>
    </xf>
    <xf numFmtId="0" fontId="26" fillId="6" borderId="1" xfId="3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</cellXfs>
  <cellStyles count="6">
    <cellStyle name="Normale" xfId="0" builtinId="0"/>
    <cellStyle name="Normale 2" xfId="2" xr:uid="{00000000-0005-0000-0000-000001000000}"/>
    <cellStyle name="Normale 2 2" xfId="4" xr:uid="{00000000-0005-0000-0000-000002000000}"/>
    <cellStyle name="Normale 2 3" xfId="5" xr:uid="{00000000-0005-0000-0000-000003000000}"/>
    <cellStyle name="Normale 3" xfId="3" xr:uid="{00000000-0005-0000-0000-000004000000}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0033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H32"/>
  <sheetViews>
    <sheetView zoomScale="25" zoomScaleNormal="25" zoomScaleSheetLayoutView="20" workbookViewId="0">
      <selection activeCell="Z11" sqref="Z11"/>
    </sheetView>
  </sheetViews>
  <sheetFormatPr defaultColWidth="8.33203125" defaultRowHeight="27.6" x14ac:dyDescent="0.45"/>
  <cols>
    <col min="1" max="1" width="21" style="10" customWidth="1"/>
    <col min="2" max="2" width="114.109375" style="11" customWidth="1"/>
    <col min="3" max="3" width="25.5546875" style="11" customWidth="1"/>
    <col min="4" max="4" width="41.88671875" style="12" customWidth="1"/>
    <col min="5" max="5" width="44.33203125" style="12" customWidth="1"/>
    <col min="6" max="6" width="47.44140625" style="12" customWidth="1"/>
    <col min="7" max="7" width="30" style="13" customWidth="1"/>
    <col min="8" max="8" width="5.44140625" style="30" customWidth="1"/>
    <col min="9" max="9" width="81.5546875" style="30" customWidth="1"/>
    <col min="10" max="10" width="43.44140625" style="30" customWidth="1"/>
    <col min="11" max="11" width="56.6640625" style="30" customWidth="1"/>
    <col min="12" max="12" width="40" style="30" customWidth="1"/>
    <col min="13" max="13" width="38.5546875" style="30" customWidth="1"/>
    <col min="14" max="14" width="31" style="30" customWidth="1"/>
    <col min="15" max="15" width="49.33203125" style="30" customWidth="1"/>
    <col min="16" max="16" width="55.33203125" style="30" customWidth="1"/>
    <col min="17" max="16384" width="8.33203125" style="30"/>
  </cols>
  <sheetData>
    <row r="2" spans="1:1021" ht="102" customHeight="1" x14ac:dyDescent="0.3">
      <c r="A2" s="149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021" ht="78.75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021" ht="75" customHeight="1" x14ac:dyDescent="0.6">
      <c r="A4" s="20" t="s">
        <v>21</v>
      </c>
      <c r="B4" s="21"/>
      <c r="C4" s="21"/>
      <c r="D4" s="21"/>
      <c r="E4" s="22"/>
      <c r="F4" s="22"/>
      <c r="G4" s="23"/>
      <c r="H4" s="38"/>
      <c r="I4" s="38"/>
      <c r="J4" s="38"/>
      <c r="K4" s="38"/>
      <c r="L4" s="38"/>
      <c r="M4" s="38"/>
      <c r="N4" s="38"/>
      <c r="O4" s="38"/>
      <c r="P4" s="39"/>
    </row>
    <row r="5" spans="1:1021" ht="39" customHeight="1" x14ac:dyDescent="0.55000000000000004">
      <c r="A5" s="24"/>
      <c r="B5" s="25"/>
      <c r="F5" s="41" t="s">
        <v>23</v>
      </c>
      <c r="O5" s="41" t="s">
        <v>24</v>
      </c>
      <c r="P5" s="42" t="s">
        <v>25</v>
      </c>
    </row>
    <row r="6" spans="1:1021" s="34" customFormat="1" ht="227.25" customHeight="1" x14ac:dyDescent="0.3">
      <c r="A6" s="8" t="s">
        <v>1</v>
      </c>
      <c r="B6" s="6" t="s">
        <v>2</v>
      </c>
      <c r="C6" s="6" t="s">
        <v>3</v>
      </c>
      <c r="D6" s="6" t="s">
        <v>26</v>
      </c>
      <c r="E6" s="6" t="s">
        <v>27</v>
      </c>
      <c r="F6" s="6" t="s">
        <v>4</v>
      </c>
      <c r="G6" s="6" t="s">
        <v>5</v>
      </c>
      <c r="H6" s="31"/>
      <c r="I6" s="118" t="s">
        <v>6</v>
      </c>
      <c r="J6" s="118" t="s">
        <v>7</v>
      </c>
      <c r="K6" s="118" t="s">
        <v>8</v>
      </c>
      <c r="L6" s="118" t="s">
        <v>9</v>
      </c>
      <c r="M6" s="118" t="s">
        <v>10</v>
      </c>
      <c r="N6" s="118" t="s">
        <v>11</v>
      </c>
      <c r="O6" s="37" t="s">
        <v>12</v>
      </c>
      <c r="P6" s="26" t="s">
        <v>28</v>
      </c>
    </row>
    <row r="7" spans="1:1021" s="31" customFormat="1" ht="158.25" customHeight="1" x14ac:dyDescent="0.3">
      <c r="A7" s="151">
        <v>2</v>
      </c>
      <c r="B7" s="141" t="s">
        <v>44</v>
      </c>
      <c r="C7" s="18" t="s">
        <v>13</v>
      </c>
      <c r="D7" s="15">
        <v>54000000</v>
      </c>
      <c r="E7" s="15">
        <v>1400000</v>
      </c>
      <c r="F7" s="15">
        <f>D7+E7</f>
        <v>55400000</v>
      </c>
      <c r="G7" s="19">
        <v>0.22</v>
      </c>
      <c r="H7" s="44"/>
      <c r="I7" s="16" t="s">
        <v>29</v>
      </c>
      <c r="J7" s="16" t="s">
        <v>30</v>
      </c>
      <c r="K7" s="16" t="s">
        <v>19</v>
      </c>
      <c r="L7" s="16">
        <v>1279911</v>
      </c>
      <c r="M7" s="16" t="s">
        <v>17</v>
      </c>
      <c r="N7" s="16">
        <v>50</v>
      </c>
      <c r="O7" s="131">
        <v>0.105</v>
      </c>
      <c r="P7" s="132">
        <f>F7*O7</f>
        <v>5817000</v>
      </c>
    </row>
    <row r="8" spans="1:1021" ht="70.5" customHeight="1" x14ac:dyDescent="0.5">
      <c r="A8" s="151"/>
      <c r="B8" s="141"/>
      <c r="D8" s="11"/>
      <c r="E8" s="11"/>
      <c r="F8" s="36"/>
      <c r="P8" s="40"/>
    </row>
    <row r="9" spans="1:1021" ht="162" customHeight="1" thickBot="1" x14ac:dyDescent="0.35">
      <c r="A9" s="152"/>
      <c r="B9" s="142"/>
      <c r="C9" s="143" t="s">
        <v>31</v>
      </c>
      <c r="D9" s="144"/>
      <c r="E9" s="144"/>
      <c r="F9" s="144"/>
      <c r="G9" s="144"/>
      <c r="H9" s="144"/>
      <c r="I9" s="153" t="s">
        <v>20</v>
      </c>
      <c r="J9" s="154"/>
      <c r="K9" s="154"/>
      <c r="L9" s="154"/>
      <c r="M9" s="154"/>
      <c r="N9" s="155"/>
      <c r="O9" s="46"/>
      <c r="P9" s="47"/>
    </row>
    <row r="10" spans="1:1021" ht="170.1" customHeight="1" thickBot="1" x14ac:dyDescent="0.55000000000000004">
      <c r="D10" s="36"/>
      <c r="E10" s="17"/>
      <c r="F10" s="17"/>
    </row>
    <row r="11" spans="1:1021" s="128" customFormat="1" ht="75" customHeight="1" x14ac:dyDescent="0.7">
      <c r="A11" s="121" t="s">
        <v>22</v>
      </c>
      <c r="B11" s="121"/>
      <c r="C11" s="122"/>
      <c r="D11" s="122"/>
      <c r="E11" s="122"/>
      <c r="F11" s="123"/>
      <c r="G11" s="124"/>
      <c r="H11" s="125"/>
      <c r="I11" s="125"/>
      <c r="J11" s="125"/>
      <c r="K11" s="125"/>
      <c r="L11" s="125"/>
      <c r="M11" s="125"/>
      <c r="N11" s="125"/>
      <c r="O11" s="125"/>
      <c r="P11" s="126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  <c r="IW11" s="127"/>
      <c r="IX11" s="127"/>
      <c r="IY11" s="127"/>
      <c r="IZ11" s="127"/>
      <c r="JA11" s="127"/>
      <c r="JB11" s="127"/>
      <c r="JC11" s="127"/>
      <c r="JD11" s="127"/>
      <c r="JE11" s="127"/>
      <c r="JF11" s="127"/>
      <c r="JG11" s="127"/>
      <c r="JH11" s="127"/>
      <c r="JI11" s="127"/>
      <c r="JJ11" s="127"/>
      <c r="JK11" s="127"/>
      <c r="JL11" s="127"/>
      <c r="JM11" s="127"/>
      <c r="JN11" s="127"/>
      <c r="JO11" s="127"/>
      <c r="JP11" s="127"/>
      <c r="JQ11" s="127"/>
      <c r="JR11" s="127"/>
      <c r="JS11" s="127"/>
      <c r="JT11" s="127"/>
      <c r="JU11" s="127"/>
      <c r="JV11" s="127"/>
      <c r="JW11" s="127"/>
      <c r="JX11" s="127"/>
      <c r="JY11" s="127"/>
      <c r="JZ11" s="127"/>
      <c r="KA11" s="127"/>
      <c r="KB11" s="127"/>
      <c r="KC11" s="127"/>
      <c r="KD11" s="127"/>
      <c r="KE11" s="127"/>
      <c r="KF11" s="127"/>
      <c r="KG11" s="127"/>
      <c r="KH11" s="127"/>
      <c r="KI11" s="127"/>
      <c r="KJ11" s="127"/>
      <c r="KK11" s="127"/>
      <c r="KL11" s="127"/>
      <c r="KM11" s="127"/>
      <c r="KN11" s="127"/>
      <c r="KO11" s="127"/>
      <c r="KP11" s="127"/>
      <c r="KQ11" s="127"/>
      <c r="KR11" s="127"/>
      <c r="KS11" s="127"/>
      <c r="KT11" s="127"/>
      <c r="KU11" s="127"/>
      <c r="KV11" s="127"/>
      <c r="KW11" s="127"/>
      <c r="KX11" s="127"/>
      <c r="KY11" s="127"/>
      <c r="KZ11" s="127"/>
      <c r="LA11" s="127"/>
      <c r="LB11" s="127"/>
      <c r="LC11" s="127"/>
      <c r="LD11" s="127"/>
      <c r="LE11" s="127"/>
      <c r="LF11" s="127"/>
      <c r="LG11" s="127"/>
      <c r="LH11" s="127"/>
      <c r="LI11" s="127"/>
      <c r="LJ11" s="127"/>
      <c r="LK11" s="127"/>
      <c r="LL11" s="127"/>
      <c r="LM11" s="127"/>
      <c r="LN11" s="127"/>
      <c r="LO11" s="127"/>
      <c r="LP11" s="127"/>
      <c r="LQ11" s="127"/>
      <c r="LR11" s="127"/>
      <c r="LS11" s="127"/>
      <c r="LT11" s="127"/>
      <c r="LU11" s="127"/>
      <c r="LV11" s="127"/>
      <c r="LW11" s="127"/>
      <c r="LX11" s="127"/>
      <c r="LY11" s="127"/>
      <c r="LZ11" s="127"/>
      <c r="MA11" s="127"/>
      <c r="MB11" s="127"/>
      <c r="MC11" s="127"/>
      <c r="MD11" s="127"/>
      <c r="ME11" s="127"/>
      <c r="MF11" s="127"/>
      <c r="MG11" s="127"/>
      <c r="MH11" s="127"/>
      <c r="MI11" s="127"/>
      <c r="MJ11" s="127"/>
      <c r="MK11" s="127"/>
      <c r="ML11" s="127"/>
      <c r="MM11" s="127"/>
      <c r="MN11" s="127"/>
      <c r="MO11" s="127"/>
      <c r="MP11" s="127"/>
      <c r="MQ11" s="127"/>
      <c r="MR11" s="127"/>
      <c r="MS11" s="127"/>
      <c r="MT11" s="127"/>
      <c r="MU11" s="127"/>
      <c r="MV11" s="127"/>
      <c r="MW11" s="127"/>
      <c r="MX11" s="127"/>
      <c r="MY11" s="127"/>
      <c r="MZ11" s="127"/>
      <c r="NA11" s="127"/>
      <c r="NB11" s="127"/>
      <c r="NC11" s="127"/>
      <c r="ND11" s="127"/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  <c r="NS11" s="127"/>
      <c r="NT11" s="127"/>
      <c r="NU11" s="127"/>
      <c r="NV11" s="127"/>
      <c r="NW11" s="127"/>
      <c r="NX11" s="127"/>
      <c r="NY11" s="127"/>
      <c r="NZ11" s="127"/>
      <c r="OA11" s="127"/>
      <c r="OB11" s="127"/>
      <c r="OC11" s="127"/>
      <c r="OD11" s="127"/>
      <c r="OE11" s="127"/>
      <c r="OF11" s="127"/>
      <c r="OG11" s="127"/>
      <c r="OH11" s="127"/>
      <c r="OI11" s="127"/>
      <c r="OJ11" s="127"/>
      <c r="OK11" s="127"/>
      <c r="OL11" s="127"/>
      <c r="OM11" s="127"/>
      <c r="ON11" s="127"/>
      <c r="OO11" s="127"/>
      <c r="OP11" s="127"/>
      <c r="OQ11" s="127"/>
      <c r="OR11" s="127"/>
      <c r="OS11" s="127"/>
      <c r="OT11" s="127"/>
      <c r="OU11" s="127"/>
      <c r="OV11" s="127"/>
      <c r="OW11" s="127"/>
      <c r="OX11" s="127"/>
      <c r="OY11" s="127"/>
      <c r="OZ11" s="127"/>
      <c r="PA11" s="127"/>
      <c r="PB11" s="127"/>
      <c r="PC11" s="127"/>
      <c r="PD11" s="127"/>
      <c r="PE11" s="127"/>
      <c r="PF11" s="127"/>
      <c r="PG11" s="127"/>
      <c r="PH11" s="127"/>
      <c r="PI11" s="127"/>
      <c r="PJ11" s="127"/>
      <c r="PK11" s="127"/>
      <c r="PL11" s="127"/>
      <c r="PM11" s="127"/>
      <c r="PN11" s="127"/>
      <c r="PO11" s="127"/>
      <c r="PP11" s="127"/>
      <c r="PQ11" s="127"/>
      <c r="PR11" s="127"/>
      <c r="PS11" s="127"/>
      <c r="PT11" s="127"/>
      <c r="PU11" s="127"/>
      <c r="PV11" s="127"/>
      <c r="PW11" s="127"/>
      <c r="PX11" s="127"/>
      <c r="PY11" s="127"/>
      <c r="PZ11" s="127"/>
      <c r="QA11" s="127"/>
      <c r="QB11" s="127"/>
      <c r="QC11" s="127"/>
      <c r="QD11" s="127"/>
      <c r="QE11" s="127"/>
      <c r="QF11" s="127"/>
      <c r="QG11" s="127"/>
      <c r="QH11" s="127"/>
      <c r="QI11" s="127"/>
      <c r="QJ11" s="127"/>
      <c r="QK11" s="127"/>
      <c r="QL11" s="127"/>
      <c r="QM11" s="127"/>
      <c r="QN11" s="127"/>
      <c r="QO11" s="127"/>
      <c r="QP11" s="127"/>
      <c r="QQ11" s="127"/>
      <c r="QR11" s="127"/>
      <c r="QS11" s="127"/>
      <c r="QT11" s="127"/>
      <c r="QU11" s="127"/>
      <c r="QV11" s="127"/>
      <c r="QW11" s="127"/>
      <c r="QX11" s="127"/>
      <c r="QY11" s="127"/>
      <c r="QZ11" s="127"/>
      <c r="RA11" s="127"/>
      <c r="RB11" s="127"/>
      <c r="RC11" s="127"/>
      <c r="RD11" s="127"/>
      <c r="RE11" s="127"/>
      <c r="RF11" s="127"/>
      <c r="RG11" s="127"/>
      <c r="RH11" s="127"/>
      <c r="RI11" s="127"/>
      <c r="RJ11" s="127"/>
      <c r="RK11" s="127"/>
      <c r="RL11" s="127"/>
      <c r="RM11" s="127"/>
      <c r="RN11" s="127"/>
      <c r="RO11" s="127"/>
      <c r="RP11" s="127"/>
      <c r="RQ11" s="127"/>
      <c r="RR11" s="127"/>
      <c r="RS11" s="127"/>
      <c r="RT11" s="127"/>
      <c r="RU11" s="127"/>
      <c r="RV11" s="127"/>
      <c r="RW11" s="127"/>
      <c r="RX11" s="127"/>
      <c r="RY11" s="127"/>
      <c r="RZ11" s="127"/>
      <c r="SA11" s="127"/>
      <c r="SB11" s="127"/>
      <c r="SC11" s="127"/>
      <c r="SD11" s="127"/>
      <c r="SE11" s="127"/>
      <c r="SF11" s="127"/>
      <c r="SG11" s="127"/>
      <c r="SH11" s="127"/>
      <c r="SI11" s="127"/>
      <c r="SJ11" s="127"/>
      <c r="SK11" s="127"/>
      <c r="SL11" s="127"/>
      <c r="SM11" s="127"/>
      <c r="SN11" s="127"/>
      <c r="SO11" s="127"/>
      <c r="SP11" s="127"/>
      <c r="SQ11" s="127"/>
      <c r="SR11" s="127"/>
      <c r="SS11" s="127"/>
      <c r="ST11" s="127"/>
      <c r="SU11" s="127"/>
      <c r="SV11" s="127"/>
      <c r="SW11" s="127"/>
      <c r="SX11" s="127"/>
      <c r="SY11" s="127"/>
      <c r="SZ11" s="127"/>
      <c r="TA11" s="127"/>
      <c r="TB11" s="127"/>
      <c r="TC11" s="127"/>
      <c r="TD11" s="127"/>
      <c r="TE11" s="127"/>
      <c r="TF11" s="127"/>
      <c r="TG11" s="127"/>
      <c r="TH11" s="127"/>
      <c r="TI11" s="127"/>
      <c r="TJ11" s="127"/>
      <c r="TK11" s="127"/>
      <c r="TL11" s="127"/>
      <c r="TM11" s="127"/>
      <c r="TN11" s="127"/>
      <c r="TO11" s="127"/>
      <c r="TP11" s="127"/>
      <c r="TQ11" s="127"/>
      <c r="TR11" s="127"/>
      <c r="TS11" s="127"/>
      <c r="TT11" s="127"/>
      <c r="TU11" s="127"/>
      <c r="TV11" s="127"/>
      <c r="TW11" s="127"/>
      <c r="TX11" s="127"/>
      <c r="TY11" s="127"/>
      <c r="TZ11" s="127"/>
      <c r="UA11" s="127"/>
      <c r="UB11" s="127"/>
      <c r="UC11" s="127"/>
      <c r="UD11" s="127"/>
      <c r="UE11" s="127"/>
      <c r="UF11" s="127"/>
      <c r="UG11" s="127"/>
      <c r="UH11" s="127"/>
      <c r="UI11" s="127"/>
      <c r="UJ11" s="127"/>
      <c r="UK11" s="127"/>
      <c r="UL11" s="127"/>
      <c r="UM11" s="127"/>
      <c r="UN11" s="127"/>
      <c r="UO11" s="127"/>
      <c r="UP11" s="127"/>
      <c r="UQ11" s="127"/>
      <c r="UR11" s="127"/>
      <c r="US11" s="127"/>
      <c r="UT11" s="127"/>
      <c r="UU11" s="127"/>
      <c r="UV11" s="127"/>
      <c r="UW11" s="127"/>
      <c r="UX11" s="127"/>
      <c r="UY11" s="127"/>
      <c r="UZ11" s="127"/>
      <c r="VA11" s="127"/>
      <c r="VB11" s="127"/>
      <c r="VC11" s="127"/>
      <c r="VD11" s="127"/>
      <c r="VE11" s="127"/>
      <c r="VF11" s="127"/>
      <c r="VG11" s="127"/>
      <c r="VH11" s="127"/>
      <c r="VI11" s="127"/>
      <c r="VJ11" s="127"/>
      <c r="VK11" s="127"/>
      <c r="VL11" s="127"/>
      <c r="VM11" s="127"/>
      <c r="VN11" s="127"/>
      <c r="VO11" s="127"/>
      <c r="VP11" s="127"/>
      <c r="VQ11" s="127"/>
      <c r="VR11" s="127"/>
      <c r="VS11" s="127"/>
      <c r="VT11" s="127"/>
      <c r="VU11" s="127"/>
      <c r="VV11" s="127"/>
      <c r="VW11" s="127"/>
      <c r="VX11" s="127"/>
      <c r="VY11" s="127"/>
      <c r="VZ11" s="127"/>
      <c r="WA11" s="127"/>
      <c r="WB11" s="127"/>
      <c r="WC11" s="127"/>
      <c r="WD11" s="127"/>
      <c r="WE11" s="127"/>
      <c r="WF11" s="127"/>
      <c r="WG11" s="127"/>
      <c r="WH11" s="127"/>
      <c r="WI11" s="127"/>
      <c r="WJ11" s="127"/>
      <c r="WK11" s="127"/>
      <c r="WL11" s="127"/>
      <c r="WM11" s="127"/>
      <c r="WN11" s="127"/>
      <c r="WO11" s="127"/>
      <c r="WP11" s="127"/>
      <c r="WQ11" s="127"/>
      <c r="WR11" s="127"/>
      <c r="WS11" s="127"/>
      <c r="WT11" s="127"/>
      <c r="WU11" s="127"/>
      <c r="WV11" s="127"/>
      <c r="WW11" s="127"/>
      <c r="WX11" s="127"/>
      <c r="WY11" s="127"/>
      <c r="WZ11" s="127"/>
      <c r="XA11" s="127"/>
      <c r="XB11" s="127"/>
      <c r="XC11" s="127"/>
      <c r="XD11" s="127"/>
      <c r="XE11" s="127"/>
      <c r="XF11" s="127"/>
      <c r="XG11" s="127"/>
      <c r="XH11" s="127"/>
      <c r="XI11" s="127"/>
      <c r="XJ11" s="127"/>
      <c r="XK11" s="127"/>
      <c r="XL11" s="127"/>
      <c r="XM11" s="127"/>
      <c r="XN11" s="127"/>
      <c r="XO11" s="127"/>
      <c r="XP11" s="127"/>
      <c r="XQ11" s="127"/>
      <c r="XR11" s="127"/>
      <c r="XS11" s="127"/>
      <c r="XT11" s="127"/>
      <c r="XU11" s="127"/>
      <c r="XV11" s="127"/>
      <c r="XW11" s="127"/>
      <c r="XX11" s="127"/>
      <c r="XY11" s="127"/>
      <c r="XZ11" s="127"/>
      <c r="YA11" s="127"/>
      <c r="YB11" s="127"/>
      <c r="YC11" s="127"/>
      <c r="YD11" s="127"/>
      <c r="YE11" s="127"/>
      <c r="YF11" s="127"/>
      <c r="YG11" s="127"/>
      <c r="YH11" s="127"/>
      <c r="YI11" s="127"/>
      <c r="YJ11" s="127"/>
      <c r="YK11" s="127"/>
      <c r="YL11" s="127"/>
      <c r="YM11" s="127"/>
      <c r="YN11" s="127"/>
      <c r="YO11" s="127"/>
      <c r="YP11" s="127"/>
      <c r="YQ11" s="127"/>
      <c r="YR11" s="127"/>
      <c r="YS11" s="127"/>
      <c r="YT11" s="127"/>
      <c r="YU11" s="127"/>
      <c r="YV11" s="127"/>
      <c r="YW11" s="127"/>
      <c r="YX11" s="127"/>
      <c r="YY11" s="127"/>
      <c r="YZ11" s="127"/>
      <c r="ZA11" s="127"/>
      <c r="ZB11" s="127"/>
      <c r="ZC11" s="127"/>
      <c r="ZD11" s="127"/>
      <c r="ZE11" s="127"/>
      <c r="ZF11" s="127"/>
      <c r="ZG11" s="127"/>
      <c r="ZH11" s="127"/>
      <c r="ZI11" s="127"/>
      <c r="ZJ11" s="127"/>
      <c r="ZK11" s="127"/>
      <c r="ZL11" s="127"/>
      <c r="ZM11" s="127"/>
      <c r="ZN11" s="127"/>
      <c r="ZO11" s="127"/>
      <c r="ZP11" s="127"/>
      <c r="ZQ11" s="127"/>
      <c r="ZR11" s="127"/>
      <c r="ZS11" s="127"/>
      <c r="ZT11" s="127"/>
      <c r="ZU11" s="127"/>
      <c r="ZV11" s="127"/>
      <c r="ZW11" s="127"/>
      <c r="ZX11" s="127"/>
      <c r="ZY11" s="127"/>
      <c r="ZZ11" s="127"/>
      <c r="AAA11" s="127"/>
      <c r="AAB11" s="127"/>
      <c r="AAC11" s="127"/>
      <c r="AAD11" s="127"/>
      <c r="AAE11" s="127"/>
      <c r="AAF11" s="127"/>
      <c r="AAG11" s="127"/>
      <c r="AAH11" s="127"/>
      <c r="AAI11" s="127"/>
      <c r="AAJ11" s="127"/>
      <c r="AAK11" s="127"/>
      <c r="AAL11" s="127"/>
      <c r="AAM11" s="127"/>
      <c r="AAN11" s="127"/>
      <c r="AAO11" s="127"/>
      <c r="AAP11" s="127"/>
      <c r="AAQ11" s="127"/>
      <c r="AAR11" s="127"/>
      <c r="AAS11" s="127"/>
      <c r="AAT11" s="127"/>
      <c r="AAU11" s="127"/>
      <c r="AAV11" s="127"/>
      <c r="AAW11" s="127"/>
      <c r="AAX11" s="127"/>
      <c r="AAY11" s="127"/>
      <c r="AAZ11" s="127"/>
      <c r="ABA11" s="127"/>
      <c r="ABB11" s="127"/>
      <c r="ABC11" s="127"/>
      <c r="ABD11" s="127"/>
      <c r="ABE11" s="127"/>
      <c r="ABF11" s="127"/>
      <c r="ABG11" s="127"/>
      <c r="ABH11" s="127"/>
      <c r="ABI11" s="127"/>
      <c r="ABJ11" s="127"/>
      <c r="ABK11" s="127"/>
      <c r="ABL11" s="127"/>
      <c r="ABM11" s="127"/>
      <c r="ABN11" s="127"/>
      <c r="ABO11" s="127"/>
      <c r="ABP11" s="127"/>
      <c r="ABQ11" s="127"/>
      <c r="ABR11" s="127"/>
      <c r="ABS11" s="127"/>
      <c r="ABT11" s="127"/>
      <c r="ABU11" s="127"/>
      <c r="ABV11" s="127"/>
      <c r="ABW11" s="127"/>
      <c r="ABX11" s="127"/>
      <c r="ABY11" s="127"/>
      <c r="ABZ11" s="127"/>
      <c r="ACA11" s="127"/>
      <c r="ACB11" s="127"/>
      <c r="ACC11" s="127"/>
      <c r="ACD11" s="127"/>
      <c r="ACE11" s="127"/>
      <c r="ACF11" s="127"/>
      <c r="ACG11" s="127"/>
      <c r="ACH11" s="127"/>
      <c r="ACI11" s="127"/>
      <c r="ACJ11" s="127"/>
      <c r="ACK11" s="127"/>
      <c r="ACL11" s="127"/>
      <c r="ACM11" s="127"/>
      <c r="ACN11" s="127"/>
      <c r="ACO11" s="127"/>
      <c r="ACP11" s="127"/>
      <c r="ACQ11" s="127"/>
      <c r="ACR11" s="127"/>
      <c r="ACS11" s="127"/>
      <c r="ACT11" s="127"/>
      <c r="ACU11" s="127"/>
      <c r="ACV11" s="127"/>
      <c r="ACW11" s="127"/>
      <c r="ACX11" s="127"/>
      <c r="ACY11" s="127"/>
      <c r="ACZ11" s="127"/>
      <c r="ADA11" s="127"/>
      <c r="ADB11" s="127"/>
      <c r="ADC11" s="127"/>
      <c r="ADD11" s="127"/>
      <c r="ADE11" s="127"/>
      <c r="ADF11" s="127"/>
      <c r="ADG11" s="127"/>
      <c r="ADH11" s="127"/>
      <c r="ADI11" s="127"/>
      <c r="ADJ11" s="127"/>
      <c r="ADK11" s="127"/>
      <c r="ADL11" s="127"/>
      <c r="ADM11" s="127"/>
      <c r="ADN11" s="127"/>
      <c r="ADO11" s="127"/>
      <c r="ADP11" s="127"/>
      <c r="ADQ11" s="127"/>
      <c r="ADR11" s="127"/>
      <c r="ADS11" s="127"/>
      <c r="ADT11" s="127"/>
      <c r="ADU11" s="127"/>
      <c r="ADV11" s="127"/>
      <c r="ADW11" s="127"/>
      <c r="ADX11" s="127"/>
      <c r="ADY11" s="127"/>
      <c r="ADZ11" s="127"/>
      <c r="AEA11" s="127"/>
      <c r="AEB11" s="127"/>
      <c r="AEC11" s="127"/>
      <c r="AED11" s="127"/>
      <c r="AEE11" s="127"/>
      <c r="AEF11" s="127"/>
      <c r="AEG11" s="127"/>
      <c r="AEH11" s="127"/>
      <c r="AEI11" s="127"/>
      <c r="AEJ11" s="127"/>
      <c r="AEK11" s="127"/>
      <c r="AEL11" s="127"/>
      <c r="AEM11" s="127"/>
      <c r="AEN11" s="127"/>
      <c r="AEO11" s="127"/>
      <c r="AEP11" s="127"/>
      <c r="AEQ11" s="127"/>
      <c r="AER11" s="127"/>
      <c r="AES11" s="127"/>
      <c r="AET11" s="127"/>
      <c r="AEU11" s="127"/>
      <c r="AEV11" s="127"/>
      <c r="AEW11" s="127"/>
      <c r="AEX11" s="127"/>
      <c r="AEY11" s="127"/>
      <c r="AEZ11" s="127"/>
      <c r="AFA11" s="127"/>
      <c r="AFB11" s="127"/>
      <c r="AFC11" s="127"/>
      <c r="AFD11" s="127"/>
      <c r="AFE11" s="127"/>
      <c r="AFF11" s="127"/>
      <c r="AFG11" s="127"/>
      <c r="AFH11" s="127"/>
      <c r="AFI11" s="127"/>
      <c r="AFJ11" s="127"/>
      <c r="AFK11" s="127"/>
      <c r="AFL11" s="127"/>
      <c r="AFM11" s="127"/>
      <c r="AFN11" s="127"/>
      <c r="AFO11" s="127"/>
      <c r="AFP11" s="127"/>
      <c r="AFQ11" s="127"/>
      <c r="AFR11" s="127"/>
      <c r="AFS11" s="127"/>
      <c r="AFT11" s="127"/>
      <c r="AFU11" s="127"/>
      <c r="AFV11" s="127"/>
      <c r="AFW11" s="127"/>
      <c r="AFX11" s="127"/>
      <c r="AFY11" s="127"/>
      <c r="AFZ11" s="127"/>
      <c r="AGA11" s="127"/>
      <c r="AGB11" s="127"/>
      <c r="AGC11" s="127"/>
      <c r="AGD11" s="127"/>
      <c r="AGE11" s="127"/>
      <c r="AGF11" s="127"/>
      <c r="AGG11" s="127"/>
      <c r="AGH11" s="127"/>
      <c r="AGI11" s="127"/>
      <c r="AGJ11" s="127"/>
      <c r="AGK11" s="127"/>
      <c r="AGL11" s="127"/>
      <c r="AGM11" s="127"/>
      <c r="AGN11" s="127"/>
      <c r="AGO11" s="127"/>
      <c r="AGP11" s="127"/>
      <c r="AGQ11" s="127"/>
      <c r="AGR11" s="127"/>
      <c r="AGS11" s="127"/>
      <c r="AGT11" s="127"/>
      <c r="AGU11" s="127"/>
      <c r="AGV11" s="127"/>
      <c r="AGW11" s="127"/>
      <c r="AGX11" s="127"/>
      <c r="AGY11" s="127"/>
      <c r="AGZ11" s="127"/>
      <c r="AHA11" s="127"/>
      <c r="AHB11" s="127"/>
      <c r="AHC11" s="127"/>
      <c r="AHD11" s="127"/>
      <c r="AHE11" s="127"/>
      <c r="AHF11" s="127"/>
      <c r="AHG11" s="127"/>
      <c r="AHH11" s="127"/>
      <c r="AHI11" s="127"/>
      <c r="AHJ11" s="127"/>
      <c r="AHK11" s="127"/>
      <c r="AHL11" s="127"/>
      <c r="AHM11" s="127"/>
      <c r="AHN11" s="127"/>
      <c r="AHO11" s="127"/>
      <c r="AHP11" s="127"/>
      <c r="AHQ11" s="127"/>
      <c r="AHR11" s="127"/>
      <c r="AHS11" s="127"/>
      <c r="AHT11" s="127"/>
      <c r="AHU11" s="127"/>
      <c r="AHV11" s="127"/>
      <c r="AHW11" s="127"/>
      <c r="AHX11" s="127"/>
      <c r="AHY11" s="127"/>
      <c r="AHZ11" s="127"/>
      <c r="AIA11" s="127"/>
      <c r="AIB11" s="127"/>
      <c r="AIC11" s="127"/>
      <c r="AID11" s="127"/>
      <c r="AIE11" s="127"/>
      <c r="AIF11" s="127"/>
      <c r="AIG11" s="127"/>
      <c r="AIH11" s="127"/>
      <c r="AII11" s="127"/>
      <c r="AIJ11" s="127"/>
      <c r="AIK11" s="127"/>
      <c r="AIL11" s="127"/>
      <c r="AIM11" s="127"/>
      <c r="AIN11" s="127"/>
      <c r="AIO11" s="127"/>
      <c r="AIP11" s="127"/>
      <c r="AIQ11" s="127"/>
      <c r="AIR11" s="127"/>
      <c r="AIS11" s="127"/>
      <c r="AIT11" s="127"/>
      <c r="AIU11" s="127"/>
      <c r="AIV11" s="127"/>
      <c r="AIW11" s="127"/>
      <c r="AIX11" s="127"/>
      <c r="AIY11" s="127"/>
      <c r="AIZ11" s="127"/>
      <c r="AJA11" s="127"/>
      <c r="AJB11" s="127"/>
      <c r="AJC11" s="127"/>
      <c r="AJD11" s="127"/>
      <c r="AJE11" s="127"/>
      <c r="AJF11" s="127"/>
      <c r="AJG11" s="127"/>
      <c r="AJH11" s="127"/>
      <c r="AJI11" s="127"/>
      <c r="AJJ11" s="127"/>
      <c r="AJK11" s="127"/>
      <c r="AJL11" s="127"/>
      <c r="AJM11" s="127"/>
      <c r="AJN11" s="127"/>
      <c r="AJO11" s="127"/>
      <c r="AJP11" s="127"/>
      <c r="AJQ11" s="127"/>
      <c r="AJR11" s="127"/>
      <c r="AJS11" s="127"/>
      <c r="AJT11" s="127"/>
      <c r="AJU11" s="127"/>
      <c r="AJV11" s="127"/>
      <c r="AJW11" s="127"/>
      <c r="AJX11" s="127"/>
      <c r="AJY11" s="127"/>
      <c r="AJZ11" s="127"/>
      <c r="AKA11" s="127"/>
      <c r="AKB11" s="127"/>
      <c r="AKC11" s="127"/>
      <c r="AKD11" s="127"/>
      <c r="AKE11" s="127"/>
      <c r="AKF11" s="127"/>
      <c r="AKG11" s="127"/>
      <c r="AKH11" s="127"/>
      <c r="AKI11" s="127"/>
      <c r="AKJ11" s="127"/>
      <c r="AKK11" s="127"/>
      <c r="AKL11" s="127"/>
      <c r="AKM11" s="127"/>
      <c r="AKN11" s="127"/>
      <c r="AKO11" s="127"/>
      <c r="AKP11" s="127"/>
      <c r="AKQ11" s="127"/>
      <c r="AKR11" s="127"/>
      <c r="AKS11" s="127"/>
      <c r="AKT11" s="127"/>
      <c r="AKU11" s="127"/>
      <c r="AKV11" s="127"/>
      <c r="AKW11" s="127"/>
      <c r="AKX11" s="127"/>
      <c r="AKY11" s="127"/>
      <c r="AKZ11" s="127"/>
      <c r="ALA11" s="127"/>
      <c r="ALB11" s="127"/>
      <c r="ALC11" s="127"/>
      <c r="ALD11" s="127"/>
      <c r="ALE11" s="127"/>
      <c r="ALF11" s="127"/>
      <c r="ALG11" s="127"/>
      <c r="ALH11" s="127"/>
      <c r="ALI11" s="127"/>
      <c r="ALJ11" s="127"/>
      <c r="ALK11" s="127"/>
      <c r="ALL11" s="127"/>
      <c r="ALM11" s="127"/>
      <c r="ALN11" s="127"/>
      <c r="ALO11" s="127"/>
      <c r="ALP11" s="127"/>
      <c r="ALQ11" s="127"/>
      <c r="ALR11" s="127"/>
      <c r="ALS11" s="127"/>
      <c r="ALT11" s="127"/>
      <c r="ALU11" s="127"/>
      <c r="ALV11" s="127"/>
      <c r="ALW11" s="127"/>
      <c r="ALX11" s="127"/>
      <c r="ALY11" s="127"/>
      <c r="ALZ11" s="127"/>
      <c r="AMA11" s="127"/>
      <c r="AMB11" s="127"/>
      <c r="AMC11" s="127"/>
      <c r="AMD11" s="127"/>
      <c r="AME11" s="127"/>
      <c r="AMF11" s="127"/>
      <c r="AMG11" s="127"/>
    </row>
    <row r="12" spans="1:1021" s="27" customFormat="1" ht="39" customHeight="1" x14ac:dyDescent="0.55000000000000004">
      <c r="A12" s="1"/>
      <c r="B12" s="9"/>
      <c r="C12" s="2"/>
      <c r="D12" s="3"/>
      <c r="E12" s="3"/>
      <c r="F12" s="48" t="s">
        <v>23</v>
      </c>
      <c r="G12" s="4"/>
      <c r="O12" s="48" t="s">
        <v>24</v>
      </c>
      <c r="P12" s="49" t="s">
        <v>25</v>
      </c>
    </row>
    <row r="13" spans="1:1021" s="29" customFormat="1" ht="227.25" customHeight="1" x14ac:dyDescent="0.3">
      <c r="A13" s="120" t="s">
        <v>1</v>
      </c>
      <c r="B13" s="119" t="s">
        <v>2</v>
      </c>
      <c r="C13" s="6" t="s">
        <v>3</v>
      </c>
      <c r="D13" s="6" t="s">
        <v>26</v>
      </c>
      <c r="E13" s="6" t="s">
        <v>27</v>
      </c>
      <c r="F13" s="6" t="s">
        <v>4</v>
      </c>
      <c r="G13" s="6" t="s">
        <v>5</v>
      </c>
      <c r="H13" s="28"/>
      <c r="I13" s="118" t="s">
        <v>6</v>
      </c>
      <c r="J13" s="118" t="s">
        <v>7</v>
      </c>
      <c r="K13" s="118" t="s">
        <v>8</v>
      </c>
      <c r="L13" s="118" t="s">
        <v>9</v>
      </c>
      <c r="M13" s="118" t="s">
        <v>10</v>
      </c>
      <c r="N13" s="118" t="s">
        <v>11</v>
      </c>
      <c r="O13" s="37" t="s">
        <v>12</v>
      </c>
      <c r="P13" s="37" t="s">
        <v>28</v>
      </c>
    </row>
    <row r="14" spans="1:1021" s="28" customFormat="1" ht="158.25" customHeight="1" x14ac:dyDescent="0.3">
      <c r="A14" s="139">
        <v>2</v>
      </c>
      <c r="B14" s="141" t="s">
        <v>73</v>
      </c>
      <c r="C14" s="5" t="s">
        <v>13</v>
      </c>
      <c r="D14" s="15">
        <v>54000000</v>
      </c>
      <c r="E14" s="15">
        <v>1400000</v>
      </c>
      <c r="F14" s="15">
        <f>D14+E14</f>
        <v>55400000</v>
      </c>
      <c r="G14" s="7">
        <v>0.22</v>
      </c>
      <c r="H14" s="50"/>
      <c r="I14" s="16" t="s">
        <v>14</v>
      </c>
      <c r="J14" s="16" t="s">
        <v>15</v>
      </c>
      <c r="K14" s="16" t="s">
        <v>16</v>
      </c>
      <c r="L14" s="16">
        <v>1654917</v>
      </c>
      <c r="M14" s="16" t="s">
        <v>17</v>
      </c>
      <c r="N14" s="16" t="s">
        <v>18</v>
      </c>
      <c r="O14" s="129">
        <v>0.11</v>
      </c>
      <c r="P14" s="130">
        <f>F14*O14</f>
        <v>6094000</v>
      </c>
    </row>
    <row r="15" spans="1:1021" s="27" customFormat="1" ht="70.5" customHeight="1" x14ac:dyDescent="0.3">
      <c r="A15" s="139"/>
      <c r="B15" s="141"/>
      <c r="C15" s="2"/>
      <c r="D15" s="2"/>
      <c r="E15" s="2"/>
      <c r="F15" s="2"/>
      <c r="G15" s="4"/>
      <c r="P15" s="51"/>
    </row>
    <row r="16" spans="1:1021" s="27" customFormat="1" ht="162" customHeight="1" thickBot="1" x14ac:dyDescent="0.35">
      <c r="A16" s="140"/>
      <c r="B16" s="142"/>
      <c r="C16" s="143" t="s">
        <v>74</v>
      </c>
      <c r="D16" s="144"/>
      <c r="E16" s="144"/>
      <c r="F16" s="144"/>
      <c r="G16" s="144"/>
      <c r="H16" s="144"/>
      <c r="I16" s="145" t="s">
        <v>72</v>
      </c>
      <c r="J16" s="145"/>
      <c r="K16" s="145"/>
      <c r="L16" s="145"/>
      <c r="M16" s="145"/>
      <c r="N16" s="146"/>
      <c r="O16" s="52"/>
      <c r="P16" s="53"/>
    </row>
    <row r="17" spans="1:1022" customFormat="1" ht="170.1" customHeight="1" thickBot="1" x14ac:dyDescent="0.5">
      <c r="A17" s="1"/>
      <c r="B17" s="2"/>
      <c r="C17" s="2"/>
      <c r="D17" s="3"/>
      <c r="E17" s="3"/>
      <c r="F17" s="3"/>
      <c r="G17" s="4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</row>
    <row r="18" spans="1:1022" ht="65.25" customHeight="1" x14ac:dyDescent="0.6">
      <c r="A18" s="20" t="s">
        <v>71</v>
      </c>
      <c r="B18" s="21"/>
      <c r="C18" s="21"/>
      <c r="D18" s="21"/>
      <c r="E18" s="22"/>
      <c r="F18" s="22"/>
      <c r="G18" s="23"/>
      <c r="H18" s="38"/>
      <c r="I18" s="38"/>
      <c r="J18" s="38"/>
      <c r="K18" s="38"/>
      <c r="L18" s="38"/>
      <c r="M18" s="38"/>
      <c r="N18" s="38"/>
      <c r="O18" s="38"/>
      <c r="P18" s="39"/>
    </row>
    <row r="19" spans="1:1022" ht="39" customHeight="1" thickBot="1" x14ac:dyDescent="0.6">
      <c r="A19" s="24"/>
      <c r="B19" s="25"/>
      <c r="F19" s="41" t="s">
        <v>23</v>
      </c>
      <c r="O19" s="41" t="s">
        <v>24</v>
      </c>
      <c r="P19" s="42" t="s">
        <v>25</v>
      </c>
    </row>
    <row r="20" spans="1:1022" s="34" customFormat="1" ht="227.25" customHeight="1" x14ac:dyDescent="0.3">
      <c r="A20" s="8" t="s">
        <v>1</v>
      </c>
      <c r="B20" s="6" t="s">
        <v>2</v>
      </c>
      <c r="C20" s="6" t="s">
        <v>3</v>
      </c>
      <c r="D20" s="6" t="s">
        <v>26</v>
      </c>
      <c r="E20" s="6" t="s">
        <v>27</v>
      </c>
      <c r="F20" s="6" t="s">
        <v>4</v>
      </c>
      <c r="G20" s="6" t="s">
        <v>5</v>
      </c>
      <c r="H20" s="31"/>
      <c r="I20" s="117" t="s">
        <v>6</v>
      </c>
      <c r="J20" s="117" t="s">
        <v>7</v>
      </c>
      <c r="K20" s="117" t="s">
        <v>8</v>
      </c>
      <c r="L20" s="117" t="s">
        <v>9</v>
      </c>
      <c r="M20" s="117" t="s">
        <v>10</v>
      </c>
      <c r="N20" s="117" t="s">
        <v>11</v>
      </c>
      <c r="O20" s="133" t="s">
        <v>12</v>
      </c>
      <c r="P20" s="134" t="s">
        <v>28</v>
      </c>
    </row>
    <row r="21" spans="1:1022" s="34" customFormat="1" ht="120.75" customHeight="1" x14ac:dyDescent="0.3">
      <c r="A21" s="162">
        <v>2</v>
      </c>
      <c r="B21" s="141" t="s">
        <v>44</v>
      </c>
      <c r="C21" s="166" t="s">
        <v>13</v>
      </c>
      <c r="D21" s="147">
        <v>54000000</v>
      </c>
      <c r="E21" s="147">
        <v>1400000</v>
      </c>
      <c r="F21" s="147">
        <v>55400000</v>
      </c>
      <c r="G21" s="168">
        <v>0.22</v>
      </c>
      <c r="H21" s="54"/>
      <c r="I21" s="135" t="s">
        <v>69</v>
      </c>
      <c r="J21" s="135" t="s">
        <v>32</v>
      </c>
      <c r="K21" s="137" t="s">
        <v>77</v>
      </c>
      <c r="L21" s="136" t="s">
        <v>33</v>
      </c>
      <c r="M21" s="136" t="s">
        <v>17</v>
      </c>
      <c r="N21" s="135" t="s">
        <v>34</v>
      </c>
      <c r="O21" s="170">
        <v>0.125</v>
      </c>
      <c r="P21" s="156">
        <f>F21*O21</f>
        <v>6925000</v>
      </c>
    </row>
    <row r="22" spans="1:1022" s="31" customFormat="1" ht="120.75" customHeight="1" x14ac:dyDescent="0.3">
      <c r="A22" s="163"/>
      <c r="B22" s="141"/>
      <c r="C22" s="167"/>
      <c r="D22" s="148"/>
      <c r="E22" s="148"/>
      <c r="F22" s="148"/>
      <c r="G22" s="169"/>
      <c r="H22" s="44"/>
      <c r="I22" s="135" t="s">
        <v>70</v>
      </c>
      <c r="J22" s="135" t="s">
        <v>32</v>
      </c>
      <c r="K22" s="137" t="s">
        <v>76</v>
      </c>
      <c r="L22" s="135" t="s">
        <v>35</v>
      </c>
      <c r="M22" s="136" t="s">
        <v>17</v>
      </c>
      <c r="N22" s="135" t="s">
        <v>36</v>
      </c>
      <c r="O22" s="170"/>
      <c r="P22" s="156"/>
    </row>
    <row r="23" spans="1:1022" ht="70.5" customHeight="1" x14ac:dyDescent="0.3">
      <c r="A23" s="163"/>
      <c r="B23" s="141"/>
      <c r="D23" s="11"/>
      <c r="E23" s="11"/>
      <c r="F23" s="11"/>
      <c r="P23" s="40"/>
    </row>
    <row r="24" spans="1:1022" ht="216" customHeight="1" thickBot="1" x14ac:dyDescent="0.75">
      <c r="A24" s="164"/>
      <c r="B24" s="165"/>
      <c r="C24" s="143" t="s">
        <v>31</v>
      </c>
      <c r="D24" s="144"/>
      <c r="E24" s="144"/>
      <c r="F24" s="144"/>
      <c r="G24" s="144"/>
      <c r="H24" s="144"/>
      <c r="I24" s="157" t="s">
        <v>75</v>
      </c>
      <c r="J24" s="158"/>
      <c r="K24" s="158"/>
      <c r="L24" s="158"/>
      <c r="M24" s="158"/>
      <c r="N24" s="159"/>
      <c r="O24" s="46"/>
      <c r="P24" s="138" t="s">
        <v>78</v>
      </c>
    </row>
    <row r="25" spans="1:1022" ht="170.1" customHeight="1" thickBot="1" x14ac:dyDescent="0.55000000000000004">
      <c r="D25" s="36"/>
      <c r="E25" s="17"/>
      <c r="F25" s="17"/>
    </row>
    <row r="26" spans="1:1022" ht="75" customHeight="1" x14ac:dyDescent="0.6">
      <c r="A26" s="20" t="s">
        <v>45</v>
      </c>
      <c r="B26" s="21"/>
      <c r="C26" s="21"/>
      <c r="D26" s="21"/>
      <c r="E26" s="22"/>
      <c r="F26" s="22"/>
      <c r="G26" s="23"/>
      <c r="H26" s="38"/>
      <c r="I26" s="38"/>
      <c r="J26" s="38"/>
      <c r="K26" s="38"/>
      <c r="L26" s="38"/>
      <c r="M26" s="38"/>
      <c r="N26" s="38"/>
      <c r="O26" s="38"/>
      <c r="P26" s="39"/>
    </row>
    <row r="27" spans="1:1022" ht="39" customHeight="1" thickBot="1" x14ac:dyDescent="0.6">
      <c r="A27" s="24"/>
      <c r="B27" s="25"/>
      <c r="F27" s="41" t="s">
        <v>23</v>
      </c>
      <c r="O27" s="41" t="s">
        <v>24</v>
      </c>
      <c r="P27" s="42" t="s">
        <v>25</v>
      </c>
    </row>
    <row r="28" spans="1:1022" s="34" customFormat="1" ht="227.25" customHeight="1" x14ac:dyDescent="0.3">
      <c r="A28" s="8" t="s">
        <v>1</v>
      </c>
      <c r="B28" s="6" t="s">
        <v>2</v>
      </c>
      <c r="C28" s="6" t="s">
        <v>3</v>
      </c>
      <c r="D28" s="6" t="s">
        <v>26</v>
      </c>
      <c r="E28" s="6" t="s">
        <v>27</v>
      </c>
      <c r="F28" s="6" t="s">
        <v>4</v>
      </c>
      <c r="G28" s="6" t="s">
        <v>5</v>
      </c>
      <c r="H28" s="31"/>
      <c r="I28" s="32" t="s">
        <v>6</v>
      </c>
      <c r="J28" s="32" t="s">
        <v>7</v>
      </c>
      <c r="K28" s="32" t="s">
        <v>8</v>
      </c>
      <c r="L28" s="32" t="s">
        <v>9</v>
      </c>
      <c r="M28" s="32" t="s">
        <v>10</v>
      </c>
      <c r="N28" s="32" t="s">
        <v>11</v>
      </c>
      <c r="O28" s="33" t="s">
        <v>12</v>
      </c>
      <c r="P28" s="43" t="s">
        <v>28</v>
      </c>
    </row>
    <row r="29" spans="1:1022" s="31" customFormat="1" ht="158.25" customHeight="1" x14ac:dyDescent="0.3">
      <c r="A29" s="151">
        <v>2</v>
      </c>
      <c r="B29" s="160" t="s">
        <v>44</v>
      </c>
      <c r="C29" s="18" t="s">
        <v>13</v>
      </c>
      <c r="D29" s="15">
        <v>54000000</v>
      </c>
      <c r="E29" s="15">
        <v>1400000</v>
      </c>
      <c r="F29" s="15">
        <v>55400000</v>
      </c>
      <c r="G29" s="19">
        <v>0.22</v>
      </c>
      <c r="H29" s="44"/>
      <c r="I29" s="16" t="s">
        <v>37</v>
      </c>
      <c r="J29" s="16" t="s">
        <v>38</v>
      </c>
      <c r="K29" s="16" t="s">
        <v>39</v>
      </c>
      <c r="L29" s="16" t="s">
        <v>40</v>
      </c>
      <c r="M29" s="16" t="s">
        <v>41</v>
      </c>
      <c r="N29" s="16" t="s">
        <v>42</v>
      </c>
      <c r="O29" s="35">
        <v>0.16</v>
      </c>
      <c r="P29" s="45">
        <f>F29*O29</f>
        <v>8864000</v>
      </c>
    </row>
    <row r="30" spans="1:1022" ht="70.5" customHeight="1" x14ac:dyDescent="0.3">
      <c r="A30" s="151"/>
      <c r="B30" s="160"/>
      <c r="D30" s="11"/>
      <c r="E30" s="11"/>
      <c r="F30" s="11"/>
      <c r="P30" s="40"/>
    </row>
    <row r="31" spans="1:1022" ht="199.5" customHeight="1" thickBot="1" x14ac:dyDescent="0.35">
      <c r="A31" s="152"/>
      <c r="B31" s="161"/>
      <c r="C31" s="143" t="s">
        <v>31</v>
      </c>
      <c r="D31" s="144"/>
      <c r="E31" s="144"/>
      <c r="F31" s="144"/>
      <c r="G31" s="144"/>
      <c r="H31" s="144"/>
      <c r="I31" s="153" t="s">
        <v>43</v>
      </c>
      <c r="J31" s="154"/>
      <c r="K31" s="154"/>
      <c r="L31" s="154"/>
      <c r="M31" s="154"/>
      <c r="N31" s="155"/>
      <c r="O31" s="46"/>
      <c r="P31" s="47"/>
    </row>
    <row r="32" spans="1:1022" ht="28.2" x14ac:dyDescent="0.5">
      <c r="D32" s="36"/>
      <c r="E32" s="17"/>
      <c r="F32" s="17"/>
    </row>
  </sheetData>
  <mergeCells count="24">
    <mergeCell ref="P21:P22"/>
    <mergeCell ref="C24:H24"/>
    <mergeCell ref="I24:N24"/>
    <mergeCell ref="A29:A31"/>
    <mergeCell ref="B29:B31"/>
    <mergeCell ref="C31:H31"/>
    <mergeCell ref="I31:N31"/>
    <mergeCell ref="A21:A24"/>
    <mergeCell ref="B21:B24"/>
    <mergeCell ref="C21:C22"/>
    <mergeCell ref="F21:F22"/>
    <mergeCell ref="G21:G22"/>
    <mergeCell ref="O21:O22"/>
    <mergeCell ref="A2:P2"/>
    <mergeCell ref="A7:A9"/>
    <mergeCell ref="B7:B9"/>
    <mergeCell ref="C9:H9"/>
    <mergeCell ref="I9:N9"/>
    <mergeCell ref="A14:A16"/>
    <mergeCell ref="B14:B16"/>
    <mergeCell ref="C16:H16"/>
    <mergeCell ref="I16:N16"/>
    <mergeCell ref="D21:D22"/>
    <mergeCell ref="E21:E22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23" fitToHeight="0" orientation="landscape" r:id="rId1"/>
  <headerFooter>
    <oddFooter>&amp;C&amp;20&amp;P di &amp;N&amp;R&amp;26&amp;F</oddFooter>
  </headerFooter>
  <rowBreaks count="1" manualBreakCount="1">
    <brk id="1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23"/>
  <sheetViews>
    <sheetView tabSelected="1" topLeftCell="A19" zoomScale="30" zoomScaleNormal="30" zoomScaleSheetLayoutView="20" workbookViewId="0">
      <selection activeCell="K29" sqref="K29"/>
    </sheetView>
  </sheetViews>
  <sheetFormatPr defaultColWidth="8.33203125" defaultRowHeight="27.6" x14ac:dyDescent="0.45"/>
  <cols>
    <col min="1" max="1" width="31.33203125" style="10" customWidth="1"/>
    <col min="2" max="2" width="114.109375" style="11" customWidth="1"/>
    <col min="3" max="3" width="24.88671875" style="11" customWidth="1"/>
    <col min="4" max="4" width="49" style="12" customWidth="1"/>
    <col min="5" max="5" width="48.88671875" style="12" customWidth="1"/>
    <col min="6" max="6" width="50.33203125" style="12" customWidth="1"/>
    <col min="7" max="7" width="42.33203125" style="13" customWidth="1"/>
    <col min="8" max="8" width="5.44140625" style="30" customWidth="1"/>
    <col min="9" max="9" width="50.5546875" style="30" customWidth="1"/>
    <col min="10" max="10" width="44.88671875" style="30" customWidth="1"/>
    <col min="11" max="11" width="52.33203125" style="30" customWidth="1"/>
    <col min="12" max="12" width="38" style="30" customWidth="1"/>
    <col min="13" max="14" width="31" style="30" customWidth="1"/>
    <col min="15" max="15" width="59.6640625" style="30" customWidth="1"/>
    <col min="16" max="16" width="55.33203125" style="30" customWidth="1"/>
    <col min="17" max="17" width="8.33203125" style="30"/>
    <col min="18" max="18" width="8.33203125" style="30" customWidth="1"/>
    <col min="19" max="16384" width="8.33203125" style="30"/>
  </cols>
  <sheetData>
    <row r="2" spans="1:16" ht="102" customHeight="1" x14ac:dyDescent="0.3">
      <c r="A2" s="171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ht="102" customHeight="1" thickBot="1" x14ac:dyDescent="0.35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107" customFormat="1" ht="82.5" customHeight="1" x14ac:dyDescent="0.85">
      <c r="A4" s="101" t="s">
        <v>65</v>
      </c>
      <c r="B4" s="102"/>
      <c r="C4" s="102"/>
      <c r="D4" s="102"/>
      <c r="E4" s="103"/>
      <c r="F4" s="103"/>
      <c r="G4" s="104"/>
      <c r="H4" s="105"/>
      <c r="I4" s="105"/>
      <c r="J4" s="105"/>
      <c r="K4" s="105"/>
      <c r="L4" s="105"/>
      <c r="M4" s="105"/>
      <c r="N4" s="105"/>
      <c r="O4" s="105"/>
      <c r="P4" s="106"/>
    </row>
    <row r="5" spans="1:16" s="59" customFormat="1" x14ac:dyDescent="0.45">
      <c r="A5" s="70"/>
      <c r="B5" s="61"/>
      <c r="C5" s="61"/>
      <c r="D5" s="57"/>
      <c r="E5" s="57"/>
      <c r="F5" s="57"/>
      <c r="G5" s="58"/>
      <c r="P5" s="71"/>
    </row>
    <row r="6" spans="1:16" s="59" customFormat="1" ht="39" customHeight="1" thickBot="1" x14ac:dyDescent="0.6">
      <c r="A6" s="70"/>
      <c r="B6" s="72"/>
      <c r="C6" s="61"/>
      <c r="D6" s="57"/>
      <c r="E6" s="57"/>
      <c r="F6" s="73" t="s">
        <v>23</v>
      </c>
      <c r="G6" s="58"/>
      <c r="O6" s="73" t="s">
        <v>24</v>
      </c>
      <c r="P6" s="74" t="s">
        <v>25</v>
      </c>
    </row>
    <row r="7" spans="1:16" s="65" customFormat="1" ht="227.25" customHeight="1" x14ac:dyDescent="0.3">
      <c r="A7" s="8" t="s">
        <v>1</v>
      </c>
      <c r="B7" s="6" t="s">
        <v>2</v>
      </c>
      <c r="C7" s="6" t="s">
        <v>3</v>
      </c>
      <c r="D7" s="6" t="s">
        <v>26</v>
      </c>
      <c r="E7" s="6" t="s">
        <v>27</v>
      </c>
      <c r="F7" s="6" t="s">
        <v>4</v>
      </c>
      <c r="G7" s="6" t="s">
        <v>5</v>
      </c>
      <c r="H7" s="62"/>
      <c r="I7" s="63" t="s">
        <v>6</v>
      </c>
      <c r="J7" s="63" t="s">
        <v>7</v>
      </c>
      <c r="K7" s="63" t="s">
        <v>8</v>
      </c>
      <c r="L7" s="63" t="s">
        <v>9</v>
      </c>
      <c r="M7" s="63" t="s">
        <v>10</v>
      </c>
      <c r="N7" s="63" t="s">
        <v>46</v>
      </c>
      <c r="O7" s="64" t="s">
        <v>47</v>
      </c>
      <c r="P7" s="75" t="s">
        <v>28</v>
      </c>
    </row>
    <row r="8" spans="1:16" s="62" customFormat="1" ht="158.25" customHeight="1" x14ac:dyDescent="0.3">
      <c r="A8" s="175">
        <v>3</v>
      </c>
      <c r="B8" s="176" t="s">
        <v>55</v>
      </c>
      <c r="C8" s="66" t="s">
        <v>48</v>
      </c>
      <c r="D8" s="67">
        <v>121950000</v>
      </c>
      <c r="E8" s="67">
        <v>5380000</v>
      </c>
      <c r="F8" s="67">
        <v>127330000</v>
      </c>
      <c r="G8" s="81">
        <v>1.7000000000000001E-2</v>
      </c>
      <c r="H8" s="76"/>
      <c r="I8" s="68" t="s">
        <v>61</v>
      </c>
      <c r="J8" s="68" t="s">
        <v>61</v>
      </c>
      <c r="K8" s="68" t="s">
        <v>62</v>
      </c>
      <c r="L8" s="68">
        <v>836097</v>
      </c>
      <c r="M8" s="68" t="s">
        <v>51</v>
      </c>
      <c r="N8" s="68" t="s">
        <v>63</v>
      </c>
      <c r="O8" s="69">
        <v>8.6E-3</v>
      </c>
      <c r="P8" s="77">
        <f>F8*O8</f>
        <v>1095038</v>
      </c>
    </row>
    <row r="9" spans="1:16" s="59" customFormat="1" ht="70.5" customHeight="1" x14ac:dyDescent="0.3">
      <c r="A9" s="175"/>
      <c r="B9" s="176"/>
      <c r="C9" s="61"/>
      <c r="D9" s="61"/>
      <c r="E9" s="61"/>
      <c r="F9" s="61"/>
      <c r="G9" s="58"/>
      <c r="P9" s="71"/>
    </row>
    <row r="10" spans="1:16" s="59" customFormat="1" ht="162" customHeight="1" x14ac:dyDescent="0.3">
      <c r="A10" s="175"/>
      <c r="B10" s="177"/>
      <c r="C10" s="173" t="s">
        <v>52</v>
      </c>
      <c r="D10" s="173"/>
      <c r="E10" s="173"/>
      <c r="F10" s="173"/>
      <c r="G10" s="173"/>
      <c r="H10" s="173"/>
      <c r="I10" s="174" t="s">
        <v>64</v>
      </c>
      <c r="J10" s="174"/>
      <c r="K10" s="174"/>
      <c r="L10" s="174"/>
      <c r="M10" s="174"/>
      <c r="N10" s="174"/>
      <c r="P10" s="71"/>
    </row>
    <row r="11" spans="1:16" s="59" customFormat="1" ht="28.8" thickBot="1" x14ac:dyDescent="0.55000000000000004">
      <c r="A11" s="82"/>
      <c r="B11" s="83"/>
      <c r="C11" s="83"/>
      <c r="D11" s="84"/>
      <c r="E11" s="85"/>
      <c r="F11" s="85"/>
      <c r="G11" s="86"/>
      <c r="H11" s="87"/>
      <c r="I11" s="87"/>
      <c r="J11" s="87"/>
      <c r="K11" s="87"/>
      <c r="L11" s="87"/>
      <c r="M11" s="87"/>
      <c r="N11" s="87"/>
      <c r="O11" s="87"/>
      <c r="P11" s="88"/>
    </row>
    <row r="12" spans="1:16" s="59" customFormat="1" x14ac:dyDescent="0.45">
      <c r="A12" s="60"/>
      <c r="B12" s="61"/>
      <c r="C12" s="61"/>
      <c r="D12" s="57"/>
      <c r="E12" s="57"/>
      <c r="F12" s="57"/>
      <c r="G12" s="58"/>
    </row>
    <row r="13" spans="1:16" s="59" customFormat="1" x14ac:dyDescent="0.45">
      <c r="A13" s="60"/>
      <c r="B13" s="61"/>
      <c r="C13" s="61"/>
      <c r="D13" s="57"/>
      <c r="E13" s="57"/>
      <c r="F13" s="57"/>
      <c r="G13" s="58"/>
    </row>
    <row r="14" spans="1:16" ht="206.4" customHeight="1" x14ac:dyDescent="0.3">
      <c r="A14" s="14"/>
      <c r="B14" s="14"/>
      <c r="C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28.2" thickBot="1" x14ac:dyDescent="0.5"/>
    <row r="16" spans="1:16" s="107" customFormat="1" ht="82.2" customHeight="1" x14ac:dyDescent="0.85">
      <c r="A16" s="101" t="s">
        <v>60</v>
      </c>
      <c r="B16" s="102"/>
      <c r="C16" s="102"/>
      <c r="D16" s="102"/>
      <c r="E16" s="103"/>
      <c r="F16" s="103"/>
      <c r="G16" s="108"/>
      <c r="H16" s="105"/>
      <c r="I16" s="105"/>
      <c r="J16" s="105"/>
      <c r="K16" s="105"/>
      <c r="L16" s="105"/>
      <c r="M16" s="105"/>
      <c r="N16" s="105"/>
      <c r="O16" s="105"/>
      <c r="P16" s="106"/>
    </row>
    <row r="17" spans="1:16" s="59" customFormat="1" x14ac:dyDescent="0.45">
      <c r="A17" s="70"/>
      <c r="B17" s="61"/>
      <c r="C17" s="61"/>
      <c r="D17" s="57"/>
      <c r="E17" s="57"/>
      <c r="F17" s="57"/>
      <c r="G17" s="58"/>
      <c r="P17" s="71"/>
    </row>
    <row r="18" spans="1:16" s="59" customFormat="1" ht="39" customHeight="1" thickBot="1" x14ac:dyDescent="0.6">
      <c r="A18" s="70"/>
      <c r="B18" s="72"/>
      <c r="C18" s="61"/>
      <c r="D18" s="57"/>
      <c r="E18" s="57"/>
      <c r="F18" s="73" t="s">
        <v>23</v>
      </c>
      <c r="G18" s="58"/>
      <c r="O18" s="73" t="s">
        <v>24</v>
      </c>
      <c r="P18" s="74" t="s">
        <v>25</v>
      </c>
    </row>
    <row r="19" spans="1:16" s="65" customFormat="1" ht="227.25" customHeight="1" x14ac:dyDescent="0.3">
      <c r="A19" s="8" t="s">
        <v>1</v>
      </c>
      <c r="B19" s="6" t="s">
        <v>2</v>
      </c>
      <c r="C19" s="6" t="s">
        <v>3</v>
      </c>
      <c r="D19" s="6" t="s">
        <v>26</v>
      </c>
      <c r="E19" s="6" t="s">
        <v>27</v>
      </c>
      <c r="F19" s="6" t="s">
        <v>4</v>
      </c>
      <c r="G19" s="6" t="s">
        <v>5</v>
      </c>
      <c r="H19" s="62"/>
      <c r="I19" s="63" t="s">
        <v>6</v>
      </c>
      <c r="J19" s="63" t="s">
        <v>7</v>
      </c>
      <c r="K19" s="63" t="s">
        <v>8</v>
      </c>
      <c r="L19" s="63" t="s">
        <v>9</v>
      </c>
      <c r="M19" s="63" t="s">
        <v>10</v>
      </c>
      <c r="N19" s="63" t="s">
        <v>46</v>
      </c>
      <c r="O19" s="64" t="s">
        <v>47</v>
      </c>
      <c r="P19" s="75" t="s">
        <v>28</v>
      </c>
    </row>
    <row r="20" spans="1:16" s="62" customFormat="1" ht="158.25" customHeight="1" x14ac:dyDescent="0.3">
      <c r="A20" s="175">
        <v>3</v>
      </c>
      <c r="B20" s="176" t="s">
        <v>55</v>
      </c>
      <c r="C20" s="66" t="s">
        <v>48</v>
      </c>
      <c r="D20" s="67">
        <v>121950000</v>
      </c>
      <c r="E20" s="67">
        <v>5380000</v>
      </c>
      <c r="F20" s="67">
        <v>127330000</v>
      </c>
      <c r="G20" s="81">
        <v>1.7000000000000001E-2</v>
      </c>
      <c r="H20" s="76"/>
      <c r="I20" s="68" t="s">
        <v>56</v>
      </c>
      <c r="J20" s="68" t="s">
        <v>57</v>
      </c>
      <c r="K20" s="68" t="s">
        <v>58</v>
      </c>
      <c r="L20" s="68" t="s">
        <v>59</v>
      </c>
      <c r="M20" s="68" t="s">
        <v>51</v>
      </c>
      <c r="N20" s="68" t="s">
        <v>18</v>
      </c>
      <c r="O20" s="69">
        <v>6.1000000000000004E-3</v>
      </c>
      <c r="P20" s="77">
        <f>F20*O20</f>
        <v>776713</v>
      </c>
    </row>
    <row r="21" spans="1:16" s="59" customFormat="1" ht="70.5" customHeight="1" x14ac:dyDescent="0.3">
      <c r="A21" s="175"/>
      <c r="B21" s="176"/>
      <c r="C21" s="61"/>
      <c r="D21" s="61"/>
      <c r="E21" s="61"/>
      <c r="F21" s="61"/>
      <c r="G21" s="58"/>
      <c r="P21" s="71"/>
    </row>
    <row r="22" spans="1:16" s="59" customFormat="1" ht="409.6" customHeight="1" x14ac:dyDescent="0.3">
      <c r="A22" s="175"/>
      <c r="B22" s="177"/>
      <c r="C22" s="173" t="s">
        <v>52</v>
      </c>
      <c r="D22" s="173"/>
      <c r="E22" s="173"/>
      <c r="F22" s="173"/>
      <c r="G22" s="173"/>
      <c r="H22" s="173"/>
      <c r="I22" s="174" t="s">
        <v>79</v>
      </c>
      <c r="J22" s="174"/>
      <c r="K22" s="174"/>
      <c r="L22" s="174"/>
      <c r="M22" s="174"/>
      <c r="N22" s="174"/>
      <c r="P22" s="71"/>
    </row>
    <row r="23" spans="1:16" s="59" customFormat="1" ht="28.8" thickBot="1" x14ac:dyDescent="0.55000000000000004">
      <c r="A23" s="82"/>
      <c r="B23" s="83"/>
      <c r="C23" s="83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8"/>
    </row>
  </sheetData>
  <mergeCells count="9">
    <mergeCell ref="A2:P2"/>
    <mergeCell ref="C10:H10"/>
    <mergeCell ref="I10:N10"/>
    <mergeCell ref="A20:A22"/>
    <mergeCell ref="B20:B22"/>
    <mergeCell ref="C22:H22"/>
    <mergeCell ref="I22:N22"/>
    <mergeCell ref="A8:A10"/>
    <mergeCell ref="B8:B10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19" fitToHeight="0" orientation="landscape" r:id="rId1"/>
  <headerFooter>
    <oddFooter>&amp;C&amp;20&amp;P di &amp;N&amp;R&amp;26&amp;F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20"/>
  <sheetViews>
    <sheetView zoomScale="30" zoomScaleNormal="30" zoomScaleSheetLayoutView="20" workbookViewId="0">
      <selection activeCell="D18" sqref="D18"/>
    </sheetView>
  </sheetViews>
  <sheetFormatPr defaultColWidth="8.33203125" defaultRowHeight="27.6" x14ac:dyDescent="0.45"/>
  <cols>
    <col min="1" max="1" width="24.88671875" style="10" customWidth="1"/>
    <col min="2" max="2" width="114.109375" style="11" customWidth="1"/>
    <col min="3" max="3" width="35.6640625" style="11" customWidth="1"/>
    <col min="4" max="4" width="42.33203125" style="12" customWidth="1"/>
    <col min="5" max="5" width="39.6640625" style="12" customWidth="1"/>
    <col min="6" max="6" width="40.44140625" style="12" customWidth="1"/>
    <col min="7" max="7" width="30" style="13" customWidth="1"/>
    <col min="8" max="8" width="5.44140625" style="89" customWidth="1"/>
    <col min="9" max="9" width="44.5546875" style="89" customWidth="1"/>
    <col min="10" max="10" width="46.44140625" style="89" customWidth="1"/>
    <col min="11" max="11" width="64.5546875" style="89" customWidth="1"/>
    <col min="12" max="12" width="43.5546875" style="89" customWidth="1"/>
    <col min="13" max="14" width="31" style="89" customWidth="1"/>
    <col min="15" max="15" width="52.44140625" style="89" customWidth="1"/>
    <col min="16" max="16" width="63.88671875" style="89" customWidth="1"/>
    <col min="17" max="16384" width="8.33203125" style="89"/>
  </cols>
  <sheetData>
    <row r="2" spans="1:16" ht="94.5" customHeight="1" x14ac:dyDescent="0.3">
      <c r="A2" s="149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90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11" customFormat="1" ht="82.5" customHeight="1" x14ac:dyDescent="0.85">
      <c r="A4" s="112" t="s">
        <v>65</v>
      </c>
      <c r="B4" s="113"/>
      <c r="C4" s="113"/>
      <c r="D4" s="113"/>
      <c r="E4" s="114"/>
      <c r="F4" s="114"/>
      <c r="G4" s="115"/>
      <c r="H4" s="109"/>
      <c r="I4" s="109"/>
      <c r="J4" s="109"/>
      <c r="K4" s="109"/>
      <c r="L4" s="109"/>
      <c r="M4" s="109"/>
      <c r="N4" s="109"/>
      <c r="O4" s="109"/>
      <c r="P4" s="110"/>
    </row>
    <row r="5" spans="1:16" x14ac:dyDescent="0.45">
      <c r="A5" s="24"/>
      <c r="P5" s="93"/>
    </row>
    <row r="6" spans="1:16" ht="39" customHeight="1" thickBot="1" x14ac:dyDescent="0.6">
      <c r="A6" s="24"/>
      <c r="B6" s="25"/>
      <c r="F6" s="97" t="s">
        <v>23</v>
      </c>
      <c r="O6" s="97" t="s">
        <v>24</v>
      </c>
      <c r="P6" s="98" t="s">
        <v>25</v>
      </c>
    </row>
    <row r="7" spans="1:16" s="91" customFormat="1" ht="227.25" customHeight="1" x14ac:dyDescent="0.3">
      <c r="A7" s="8" t="s">
        <v>1</v>
      </c>
      <c r="B7" s="6" t="s">
        <v>2</v>
      </c>
      <c r="C7" s="6" t="s">
        <v>3</v>
      </c>
      <c r="D7" s="6" t="s">
        <v>26</v>
      </c>
      <c r="E7" s="6" t="s">
        <v>27</v>
      </c>
      <c r="F7" s="6" t="s">
        <v>4</v>
      </c>
      <c r="G7" s="6" t="s">
        <v>5</v>
      </c>
      <c r="H7" s="90"/>
      <c r="I7" s="32" t="s">
        <v>6</v>
      </c>
      <c r="J7" s="32" t="s">
        <v>7</v>
      </c>
      <c r="K7" s="32" t="s">
        <v>8</v>
      </c>
      <c r="L7" s="32" t="s">
        <v>9</v>
      </c>
      <c r="M7" s="32" t="s">
        <v>10</v>
      </c>
      <c r="N7" s="32" t="s">
        <v>46</v>
      </c>
      <c r="O7" s="33" t="s">
        <v>47</v>
      </c>
      <c r="P7" s="43" t="s">
        <v>28</v>
      </c>
    </row>
    <row r="8" spans="1:16" s="90" customFormat="1" ht="158.25" customHeight="1" x14ac:dyDescent="0.3">
      <c r="A8" s="151">
        <v>4</v>
      </c>
      <c r="B8" s="160" t="s">
        <v>68</v>
      </c>
      <c r="C8" s="92" t="s">
        <v>48</v>
      </c>
      <c r="D8" s="67">
        <v>5100000</v>
      </c>
      <c r="E8" s="67">
        <v>220000</v>
      </c>
      <c r="F8" s="15">
        <v>5320000</v>
      </c>
      <c r="G8" s="19">
        <v>1.7000000000000001E-2</v>
      </c>
      <c r="H8" s="94"/>
      <c r="I8" s="16" t="s">
        <v>61</v>
      </c>
      <c r="J8" s="16" t="s">
        <v>61</v>
      </c>
      <c r="K8" s="16" t="s">
        <v>62</v>
      </c>
      <c r="L8" s="16">
        <v>836097</v>
      </c>
      <c r="M8" s="16" t="s">
        <v>51</v>
      </c>
      <c r="N8" s="16">
        <v>25</v>
      </c>
      <c r="O8" s="116">
        <v>8.6E-3</v>
      </c>
      <c r="P8" s="45">
        <f>F8*O8</f>
        <v>45752</v>
      </c>
    </row>
    <row r="9" spans="1:16" ht="70.5" customHeight="1" x14ac:dyDescent="0.3">
      <c r="A9" s="151"/>
      <c r="B9" s="160"/>
      <c r="D9" s="11"/>
      <c r="E9" s="11"/>
      <c r="F9" s="11"/>
      <c r="P9" s="93"/>
    </row>
    <row r="10" spans="1:16" ht="162" customHeight="1" x14ac:dyDescent="0.3">
      <c r="A10" s="151"/>
      <c r="B10" s="178"/>
      <c r="C10" s="179" t="s">
        <v>52</v>
      </c>
      <c r="D10" s="179"/>
      <c r="E10" s="179"/>
      <c r="F10" s="179"/>
      <c r="G10" s="179"/>
      <c r="H10" s="179"/>
      <c r="I10" s="180" t="s">
        <v>64</v>
      </c>
      <c r="J10" s="180"/>
      <c r="K10" s="180"/>
      <c r="L10" s="180"/>
      <c r="M10" s="180"/>
      <c r="N10" s="180"/>
      <c r="P10" s="93"/>
    </row>
    <row r="11" spans="1:16" ht="58.2" customHeight="1" thickBot="1" x14ac:dyDescent="0.55000000000000004">
      <c r="A11" s="78"/>
      <c r="B11" s="79"/>
      <c r="C11" s="79"/>
      <c r="D11" s="99"/>
      <c r="E11" s="100"/>
      <c r="F11" s="100"/>
      <c r="G11" s="80"/>
      <c r="H11" s="95"/>
      <c r="I11" s="95"/>
      <c r="J11" s="95"/>
      <c r="K11" s="95"/>
      <c r="L11" s="95"/>
      <c r="M11" s="95"/>
      <c r="N11" s="95"/>
      <c r="O11" s="95"/>
      <c r="P11" s="96"/>
    </row>
    <row r="12" spans="1:16" ht="253.2" customHeight="1" thickBot="1" x14ac:dyDescent="0.5"/>
    <row r="13" spans="1:16" s="111" customFormat="1" ht="82.5" customHeight="1" x14ac:dyDescent="0.85">
      <c r="A13" s="101" t="s">
        <v>54</v>
      </c>
      <c r="B13" s="102"/>
      <c r="C13" s="102"/>
      <c r="D13" s="102"/>
      <c r="E13" s="103"/>
      <c r="F13" s="103"/>
      <c r="G13" s="108"/>
      <c r="H13" s="109"/>
      <c r="I13" s="109"/>
      <c r="J13" s="109"/>
      <c r="K13" s="109"/>
      <c r="L13" s="109"/>
      <c r="M13" s="109"/>
      <c r="N13" s="109"/>
      <c r="O13" s="109"/>
      <c r="P13" s="110"/>
    </row>
    <row r="14" spans="1:16" x14ac:dyDescent="0.45">
      <c r="A14" s="70"/>
      <c r="B14" s="61"/>
      <c r="C14" s="61"/>
      <c r="D14" s="57"/>
      <c r="E14" s="57"/>
      <c r="F14" s="57"/>
      <c r="G14" s="58"/>
      <c r="P14" s="93"/>
    </row>
    <row r="15" spans="1:16" ht="39" customHeight="1" thickBot="1" x14ac:dyDescent="0.6">
      <c r="A15" s="70"/>
      <c r="B15" s="72"/>
      <c r="C15" s="61"/>
      <c r="D15" s="57"/>
      <c r="E15" s="57"/>
      <c r="F15" s="73" t="s">
        <v>23</v>
      </c>
      <c r="G15" s="58"/>
      <c r="O15" s="73" t="s">
        <v>24</v>
      </c>
      <c r="P15" s="74" t="s">
        <v>25</v>
      </c>
    </row>
    <row r="16" spans="1:16" s="91" customFormat="1" ht="227.25" customHeight="1" x14ac:dyDescent="0.3">
      <c r="A16" s="8" t="s">
        <v>1</v>
      </c>
      <c r="B16" s="6" t="s">
        <v>2</v>
      </c>
      <c r="C16" s="6" t="s">
        <v>3</v>
      </c>
      <c r="D16" s="6" t="s">
        <v>26</v>
      </c>
      <c r="E16" s="6" t="s">
        <v>27</v>
      </c>
      <c r="F16" s="6" t="s">
        <v>4</v>
      </c>
      <c r="G16" s="6" t="s">
        <v>5</v>
      </c>
      <c r="H16" s="90"/>
      <c r="I16" s="63" t="s">
        <v>6</v>
      </c>
      <c r="J16" s="63" t="s">
        <v>7</v>
      </c>
      <c r="K16" s="63" t="s">
        <v>8</v>
      </c>
      <c r="L16" s="63" t="s">
        <v>9</v>
      </c>
      <c r="M16" s="63" t="s">
        <v>10</v>
      </c>
      <c r="N16" s="63" t="s">
        <v>46</v>
      </c>
      <c r="O16" s="64" t="s">
        <v>47</v>
      </c>
      <c r="P16" s="75" t="s">
        <v>28</v>
      </c>
    </row>
    <row r="17" spans="1:16" s="90" customFormat="1" ht="261" customHeight="1" x14ac:dyDescent="0.3">
      <c r="A17" s="175">
        <v>4</v>
      </c>
      <c r="B17" s="176" t="s">
        <v>68</v>
      </c>
      <c r="C17" s="66" t="s">
        <v>48</v>
      </c>
      <c r="D17" s="67">
        <v>5100000</v>
      </c>
      <c r="E17" s="67">
        <v>220000</v>
      </c>
      <c r="F17" s="67">
        <v>5320000</v>
      </c>
      <c r="G17" s="81">
        <v>1.7000000000000001E-2</v>
      </c>
      <c r="H17" s="94"/>
      <c r="I17" s="68" t="s">
        <v>49</v>
      </c>
      <c r="J17" s="68" t="s">
        <v>50</v>
      </c>
      <c r="K17" s="68" t="s">
        <v>66</v>
      </c>
      <c r="L17" s="68" t="s">
        <v>67</v>
      </c>
      <c r="M17" s="68" t="s">
        <v>51</v>
      </c>
      <c r="N17" s="68">
        <v>200</v>
      </c>
      <c r="O17" s="69">
        <v>6.4000000000000003E-3</v>
      </c>
      <c r="P17" s="77">
        <f>F17*O17</f>
        <v>34048</v>
      </c>
    </row>
    <row r="18" spans="1:16" ht="70.5" customHeight="1" x14ac:dyDescent="0.3">
      <c r="A18" s="175"/>
      <c r="B18" s="176"/>
      <c r="C18" s="61"/>
      <c r="D18" s="61"/>
      <c r="E18" s="61"/>
      <c r="F18" s="61"/>
      <c r="G18" s="58"/>
      <c r="P18" s="93"/>
    </row>
    <row r="19" spans="1:16" ht="231.75" customHeight="1" x14ac:dyDescent="0.3">
      <c r="A19" s="175"/>
      <c r="B19" s="177"/>
      <c r="C19" s="173" t="s">
        <v>52</v>
      </c>
      <c r="D19" s="173"/>
      <c r="E19" s="173"/>
      <c r="F19" s="173"/>
      <c r="G19" s="173"/>
      <c r="H19" s="173"/>
      <c r="I19" s="174" t="s">
        <v>53</v>
      </c>
      <c r="J19" s="174"/>
      <c r="K19" s="174"/>
      <c r="L19" s="174"/>
      <c r="M19" s="174"/>
      <c r="N19" s="174"/>
      <c r="P19" s="93"/>
    </row>
    <row r="20" spans="1:16" ht="28.8" thickBot="1" x14ac:dyDescent="0.55000000000000004">
      <c r="A20" s="82"/>
      <c r="B20" s="83"/>
      <c r="C20" s="83"/>
      <c r="D20" s="84"/>
      <c r="E20" s="85"/>
      <c r="F20" s="85"/>
      <c r="G20" s="86"/>
      <c r="H20" s="95"/>
      <c r="I20" s="95"/>
      <c r="J20" s="95"/>
      <c r="K20" s="95"/>
      <c r="L20" s="95"/>
      <c r="M20" s="95"/>
      <c r="N20" s="95"/>
      <c r="O20" s="95"/>
      <c r="P20" s="96"/>
    </row>
  </sheetData>
  <mergeCells count="9">
    <mergeCell ref="A17:A19"/>
    <mergeCell ref="B17:B19"/>
    <mergeCell ref="C19:H19"/>
    <mergeCell ref="I19:N19"/>
    <mergeCell ref="A2:P2"/>
    <mergeCell ref="A8:A10"/>
    <mergeCell ref="B8:B10"/>
    <mergeCell ref="C10:H10"/>
    <mergeCell ref="I10:N10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20" fitToHeight="0" orientation="landscape" r:id="rId1"/>
  <headerFooter>
    <oddFooter>&amp;R&amp;20&amp;F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LOTTO 2</vt:lpstr>
      <vt:lpstr>LOTTO 3</vt:lpstr>
      <vt:lpstr>LOTTO 4</vt:lpstr>
      <vt:lpstr>'LOTTO 2'!Area_stampa</vt:lpstr>
      <vt:lpstr>'LOTTO 3'!Area_stampa</vt:lpstr>
      <vt:lpstr>'LOTTO 4'!Area_stampa</vt:lpstr>
      <vt:lpstr>'LOTTO 4'!Titoli_stampa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Calvo</dc:creator>
  <dc:description/>
  <cp:lastModifiedBy>Marilina Armentano</cp:lastModifiedBy>
  <cp:revision>4</cp:revision>
  <cp:lastPrinted>2021-01-29T14:25:03Z</cp:lastPrinted>
  <dcterms:created xsi:type="dcterms:W3CDTF">2011-10-19T06:41:14Z</dcterms:created>
  <dcterms:modified xsi:type="dcterms:W3CDTF">2024-10-25T13:15:35Z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