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<sst xmlns="http://schemas.openxmlformats.org/spreadsheetml/2006/main" count="36" uniqueCount="36">
  <si>
    <t xml:space="preserve">Appalto Specifico</t>
  </si>
  <si>
    <t xml:space="preserve">Lotto</t>
  </si>
  <si>
    <t xml:space="preserve">Sub Lotto</t>
  </si>
  <si>
    <t xml:space="preserve">Cig</t>
  </si>
  <si>
    <t xml:space="preserve">ATC</t>
  </si>
  <si>
    <t xml:space="preserve">Descrizione</t>
  </si>
  <si>
    <t xml:space="preserve">Forma Farmaceutica</t>
  </si>
  <si>
    <t xml:space="preserve">Dosaggio</t>
  </si>
  <si>
    <t xml:space="preserve">Importo Presunto</t>
  </si>
  <si>
    <t xml:space="preserve">Base Asta</t>
  </si>
  <si>
    <t xml:space="preserve">Unità misura per la formulazione del prezzo</t>
  </si>
  <si>
    <t xml:space="preserve">Quantità PIEMONTE </t>
  </si>
  <si>
    <t xml:space="preserve">Quantità VDA</t>
  </si>
  <si>
    <t xml:space="preserve">Quantità MOLISE</t>
  </si>
  <si>
    <t xml:space="preserve">Quantità Totale in gara</t>
  </si>
  <si>
    <t xml:space="preserve">Scadenza</t>
  </si>
  <si>
    <t xml:space="preserve">Prezzo Offerto</t>
  </si>
  <si>
    <t xml:space="preserve">Aggiudicazione</t>
  </si>
  <si>
    <t xml:space="preserve">Fornitore</t>
  </si>
  <si>
    <t xml:space="preserve">Codice prodotto</t>
  </si>
  <si>
    <t xml:space="preserve">AIC</t>
  </si>
  <si>
    <t xml:space="preserve">Descrizione prodotto</t>
  </si>
  <si>
    <t xml:space="preserve">Fascia</t>
  </si>
  <si>
    <t xml:space="preserve">Prezzo al pubblico iva compresa</t>
  </si>
  <si>
    <t xml:space="preserve">Prezzo ex factory vigente al netto delle riduzioni di legge a confezione (iva esclusa)</t>
  </si>
  <si>
    <t xml:space="preserve">Q.ta Confezione</t>
  </si>
  <si>
    <t xml:space="preserve">Q.ta U.M.</t>
  </si>
  <si>
    <t xml:space="preserve">P.P. Iva Esclusa</t>
  </si>
  <si>
    <t xml:space="preserve">P.P. Unitario</t>
  </si>
  <si>
    <t xml:space="preserve">Sconto P.P.</t>
  </si>
  <si>
    <t xml:space="preserve">P. Ex Factory Unitario</t>
  </si>
  <si>
    <t xml:space="preserve">Sconto Ex  Factory</t>
  </si>
  <si>
    <t xml:space="preserve">Valore Offerto Totale</t>
  </si>
  <si>
    <t xml:space="preserve">Note</t>
  </si>
  <si>
    <t xml:space="preserve">riga riportante i PREZZI VIGENTI prima della variazione oggetto di comunicazione </t>
  </si>
  <si>
    <t xml:space="preserve">riga riportante il NUOVO PREZZO OFFERTO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</si>
</sst>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#,##0.000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CC00"/>
        <bgColor rgb="FFFFCC00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67" fontId="0" fillId="0" borderId="2" xfId="0" applyFont="false" applyBorder="true" applyAlignment="true" applyProtection="true">
      <alignment horizontal="general" vertical="bottom" textRotation="0" wrapText="tru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8:AI11"/>
  <sheetViews>
    <sheetView showFormulas="false" showGridLines="true" showRowColHeaders="true" showZeros="true" rightToLeft="false" tabSelected="true" showOutlineSymbols="true" defaultGridColor="true" view="normal" topLeftCell="S1" colorId="64" zoomScale="100" zoomScaleNormal="100" zoomScalePageLayoutView="100" workbookViewId="0">
      <selection pane="topLeft" activeCell="AA13" activeCellId="0" sqref="AA13"/>
    </sheetView>
  </sheetViews>
  <sheetFormatPr defaultColWidth="8.71484375" defaultRowHeight="15" zeroHeight="false" outlineLevelRow="0" outlineLevelCol="0"/>
  <cols>
    <col collapsed="false" customWidth="true" hidden="false" outlineLevel="0" max="1" min="1" style="0" width="44.14"/>
    <col collapsed="false" customWidth="true" hidden="false" outlineLevel="0" max="7" min="7" style="0" width="10.71"/>
    <col collapsed="false" customWidth="true" hidden="false" outlineLevel="0" max="8" min="8" style="0" width="11.43"/>
    <col collapsed="false" customWidth="true" hidden="false" outlineLevel="0" max="12" min="12" style="0" width="10.85"/>
    <col collapsed="false" customWidth="true" hidden="false" outlineLevel="0" max="13" min="13" style="0" width="10"/>
    <col collapsed="false" customWidth="true" hidden="false" outlineLevel="0" max="19" min="19" style="0" width="12.71"/>
    <col collapsed="false" customWidth="true" hidden="false" outlineLevel="0" max="23" min="23" style="0" width="10.42"/>
    <col collapsed="false" customWidth="true" hidden="false" outlineLevel="0" max="26" min="26" style="0" width="19"/>
    <col collapsed="false" customWidth="true" hidden="false" outlineLevel="0" max="30" min="30" style="0" width="13"/>
    <col collapsed="false" customWidth="true" hidden="false" outlineLevel="0" max="35" min="35" style="0" width="18"/>
  </cols>
  <sheetData>
    <row r="8" customFormat="false" ht="10.5" hidden="false" customHeight="true" outlineLevel="0" collapsed="false"/>
    <row r="9" s="1" customFormat="true" ht="71.25" hidden="false" customHeight="true" outlineLevel="0" collapsed="false">
      <c r="B9" s="2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2" t="s">
        <v>6</v>
      </c>
      <c r="I9" s="2" t="s">
        <v>7</v>
      </c>
      <c r="J9" s="2" t="s">
        <v>8</v>
      </c>
      <c r="K9" s="2" t="s">
        <v>9</v>
      </c>
      <c r="L9" s="2" t="s">
        <v>10</v>
      </c>
      <c r="M9" s="2" t="s">
        <v>11</v>
      </c>
      <c r="N9" s="2" t="s">
        <v>12</v>
      </c>
      <c r="O9" s="2" t="s">
        <v>13</v>
      </c>
      <c r="P9" s="2" t="s">
        <v>14</v>
      </c>
      <c r="Q9" s="2" t="s">
        <v>15</v>
      </c>
      <c r="R9" s="3" t="s">
        <v>16</v>
      </c>
      <c r="S9" s="2" t="s">
        <v>17</v>
      </c>
      <c r="T9" s="3" t="s">
        <v>18</v>
      </c>
      <c r="U9" s="3" t="s">
        <v>19</v>
      </c>
      <c r="V9" s="3" t="s">
        <v>20</v>
      </c>
      <c r="W9" s="3" t="s">
        <v>21</v>
      </c>
      <c r="X9" s="3" t="s">
        <v>22</v>
      </c>
      <c r="Y9" s="3" t="s">
        <v>23</v>
      </c>
      <c r="Z9" s="3" t="s">
        <v>24</v>
      </c>
      <c r="AA9" s="3" t="s">
        <v>25</v>
      </c>
      <c r="AB9" s="3" t="s">
        <v>26</v>
      </c>
      <c r="AC9" s="3" t="s">
        <v>27</v>
      </c>
      <c r="AD9" s="3" t="s">
        <v>28</v>
      </c>
      <c r="AE9" s="3" t="s">
        <v>29</v>
      </c>
      <c r="AF9" s="3" t="s">
        <v>30</v>
      </c>
      <c r="AG9" s="3" t="s">
        <v>31</v>
      </c>
      <c r="AH9" s="3" t="s">
        <v>32</v>
      </c>
      <c r="AI9" s="4" t="s">
        <v>33</v>
      </c>
    </row>
    <row r="10" customFormat="false" ht="34.5" hidden="false" customHeight="true" outlineLevel="0" collapsed="false">
      <c r="A10" s="5" t="s">
        <v>34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7" t="str">
        <f aca="false">IF(Y10&gt;0,ROUND(Y10*100/110,2),"")</f>
        <v/>
      </c>
      <c r="AD10" s="8" t="str">
        <f aca="false">IF(AA10*Y10&gt;0,ROUND(AC10/IF(AB10&gt;0,AB10,AA10)/IF(AB10&gt;0,AA10,1),5),AC10)</f>
        <v/>
      </c>
      <c r="AE10" s="7" t="str">
        <f aca="false">IF(AA10*Y10&gt;0,100-ROUND(R10/AD10*100,2),"")</f>
        <v/>
      </c>
      <c r="AF10" s="8" t="str">
        <f aca="false">IF(AA10*Z10&gt;0,ROUND(Z10/IF(AB10&gt;0,AB10,AA10)/IF(AB10&gt;0,AA10,1),5),"")</f>
        <v/>
      </c>
      <c r="AG10" s="7" t="str">
        <f aca="false">IF(AA10*Z10&gt;0,100-ROUND(R10/AF10*100,2),"")</f>
        <v/>
      </c>
      <c r="AH10" s="8" t="str">
        <f aca="false">IF(ISNUMBER(P10),IF(ISNUMBER(R10),IF(R10&gt;0,R10*P10,""),""),"")</f>
        <v/>
      </c>
      <c r="AI10" s="6"/>
    </row>
    <row r="11" customFormat="false" ht="34.5" hidden="false" customHeight="true" outlineLevel="0" collapsed="false">
      <c r="A11" s="6" t="s">
        <v>35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 t="str">
        <f aca="false">IF(Y11&gt;0,ROUND(Y11*100/110,2),"")</f>
        <v/>
      </c>
      <c r="AD11" s="8" t="str">
        <f aca="false">IF(AA11*Y11&gt;0,ROUND(AC11/IF(AB11&gt;0,AB11,AA11)/IF(AB11&gt;0,AA11,1),5),AC11)</f>
        <v/>
      </c>
      <c r="AE11" s="7" t="str">
        <f aca="false">IF(AA11*Y11&gt;0,100-ROUND(R11/AD11*100,2),"")</f>
        <v/>
      </c>
      <c r="AF11" s="8" t="str">
        <f aca="false">IF(AA11*Z11&gt;0,ROUND(Z11/IF(AB11&gt;0,AB11,AA11)/IF(AB11&gt;0,AA11,1),5),"")</f>
        <v/>
      </c>
      <c r="AG11" s="7" t="str">
        <f aca="false">IF(AA11*Z11&gt;0,100-ROUND(R11/AF11*100,2),"")</f>
        <v/>
      </c>
      <c r="AH11" s="8" t="str">
        <f aca="false">IF(ISNUMBER(P11),IF(ISNUMBER(R11),IF(R11&gt;0,R11*P11,""),""),"")</f>
        <v/>
      </c>
      <c r="AI11" s="6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LibreOffice/7.6.6.3$Windows_X86_64 LibreOffice_project/d97b2716a9a4a2ce1391dee1765565ea469b0ae7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2021-01-07T11:10:32Z</dcterms:created>
  <dc:creator>Paola Emanuelli</dc:creator>
  <dc:description/>
  <dc:language>it-IT</dc:language>
  <cp:lastModifiedBy>Utente</cp:lastModifiedBy>
  <dcterms:modified xsi:type="dcterms:W3CDTF">2022-01-28T11:24:37Z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